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P48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5" i="1"/>
  <c r="D34" i="1"/>
  <c r="D37" i="1"/>
  <c r="D41" i="1"/>
  <c r="O41" i="1"/>
  <c r="N41" i="1"/>
  <c r="M41" i="1"/>
  <c r="L41" i="1"/>
  <c r="K41" i="1"/>
  <c r="J41" i="1"/>
  <c r="I41" i="1"/>
  <c r="H41" i="1"/>
  <c r="G41" i="1"/>
  <c r="F41" i="1"/>
  <c r="E41" i="1"/>
  <c r="O37" i="1"/>
  <c r="N37" i="1"/>
  <c r="M37" i="1"/>
  <c r="L37" i="1"/>
  <c r="K37" i="1"/>
  <c r="J37" i="1"/>
  <c r="I37" i="1"/>
  <c r="H37" i="1"/>
  <c r="G37" i="1"/>
  <c r="F37" i="1"/>
  <c r="E37" i="1"/>
  <c r="O34" i="1"/>
  <c r="N34" i="1"/>
  <c r="M34" i="1"/>
  <c r="L34" i="1"/>
  <c r="K34" i="1"/>
  <c r="J34" i="1"/>
  <c r="I34" i="1"/>
  <c r="H34" i="1"/>
  <c r="G34" i="1"/>
  <c r="F34" i="1"/>
  <c r="E34" i="1"/>
  <c r="D48" i="1" l="1"/>
  <c r="O48" i="1"/>
  <c r="L48" i="1"/>
  <c r="M48" i="1"/>
  <c r="G48" i="1"/>
  <c r="K48" i="1"/>
  <c r="N48" i="1"/>
  <c r="H48" i="1"/>
  <c r="F48" i="1"/>
  <c r="E48" i="1"/>
  <c r="I48" i="1"/>
  <c r="J48" i="1"/>
</calcChain>
</file>

<file path=xl/sharedStrings.xml><?xml version="1.0" encoding="utf-8"?>
<sst xmlns="http://schemas.openxmlformats.org/spreadsheetml/2006/main" count="102" uniqueCount="68">
  <si>
    <t>CAS Vrancea</t>
  </si>
  <si>
    <t>Nr.crt.</t>
  </si>
  <si>
    <t>FURNIZOR</t>
  </si>
  <si>
    <t>Specialitatea</t>
  </si>
  <si>
    <t>Iulie</t>
  </si>
  <si>
    <t>August</t>
  </si>
  <si>
    <t>Septembrie</t>
  </si>
  <si>
    <t>Octombrie</t>
  </si>
  <si>
    <t>Noiembrie</t>
  </si>
  <si>
    <t>Decembrie</t>
  </si>
  <si>
    <t>Total 2020</t>
  </si>
  <si>
    <t>C.M.I. Dr. ANDRONE CLAUDIA</t>
  </si>
  <si>
    <t>Nesp-R</t>
  </si>
  <si>
    <t>C.M.I. Dr. ANGHELACHE NICOLETA</t>
  </si>
  <si>
    <t>C.M.I. Dr. ANTON  CRISTIAN MIHAIL</t>
  </si>
  <si>
    <t>C.M.I. "EURODENT" - Dr. ARMENCEA BOGDAN</t>
  </si>
  <si>
    <t>PR-R</t>
  </si>
  <si>
    <t>C.M.I. Dr. ARMENCEA LAURA</t>
  </si>
  <si>
    <t>PR-U</t>
  </si>
  <si>
    <t>C.M.I. Dr. BUDU CIPRIAN SORIN</t>
  </si>
  <si>
    <t>C.M.I. Dr. BUNGHEZ CATALIN</t>
  </si>
  <si>
    <t>C.M.I. Dr. CHITIMUS PISLARU LUMINITA CARMEN</t>
  </si>
  <si>
    <t>C.M.I. Dr. COARCA  FILOFTEIA</t>
  </si>
  <si>
    <t>SP-U</t>
  </si>
  <si>
    <t>C.M.I. Dr. CONDREA CATALIN</t>
  </si>
  <si>
    <t>SC DENTISTRY CONFORT SRL (Dr. CUCU IULIANA)</t>
  </si>
  <si>
    <t>Nesp-U</t>
  </si>
  <si>
    <t>C.M.I. Dr. GAFTEA GEORGETA</t>
  </si>
  <si>
    <t>SP-R</t>
  </si>
  <si>
    <t>C.M.I. Dr. HERESCU BOGDAN</t>
  </si>
  <si>
    <t>SC ART DENTISTRY Dr. HANTA SRL</t>
  </si>
  <si>
    <t>C.M.I. Dr. MACOVEI ZAMFIRA</t>
  </si>
  <si>
    <t>C.M.I. ROXYDENT - DR. MARES ROXANA GABRIELA</t>
  </si>
  <si>
    <t>C.M.I. Dr. MIHALACHE CODRUTA-ELENA</t>
  </si>
  <si>
    <t>C.M.I. Dr. MOCANU IONUT MARIUS</t>
  </si>
  <si>
    <t>C.M.I. "DENT EXCEL II" - Dr. NEDELCU LUMINITA</t>
  </si>
  <si>
    <t>C.M.I. Dr. NEDELCU MIRON</t>
  </si>
  <si>
    <t>C.M.I. Dr. NICOLESCU AURELIA</t>
  </si>
  <si>
    <t>C.M.I. Dr. PISLARU MIREL MIHAITA</t>
  </si>
  <si>
    <t>C.M.I. Dr. RICU  ALEXANDRA</t>
  </si>
  <si>
    <t>C.M.I. Dr. RICU  REMUS FLORIN</t>
  </si>
  <si>
    <t>C.M.I. Dr. STOIAN GABRIEL</t>
  </si>
  <si>
    <t>C.M.I. DR. VLADIMIRESCU ELENA</t>
  </si>
  <si>
    <t>C.M.I. Dr. VORNICESCU DOINA</t>
  </si>
  <si>
    <t>C.M.I. Dr. VORNICOGLU MARIUS-GEORGE</t>
  </si>
  <si>
    <t>S.C. CABINET STOMATOLOGIC CORONA S.R.L.</t>
  </si>
  <si>
    <t>S.C. DAVADENT S.R.L.</t>
  </si>
  <si>
    <t>Dr. Balica Andrei Nicolae</t>
  </si>
  <si>
    <t>Dr. Balica Ana Maria</t>
  </si>
  <si>
    <t xml:space="preserve">S.C. DENT EXCEL  S.R.L. </t>
  </si>
  <si>
    <t>Dr. Berihoi-Apostu Alexandra</t>
  </si>
  <si>
    <t>Dr. Nichitoiu  Silvia (dent exel)</t>
  </si>
  <si>
    <t>S.C. ORTOZAMBETE S.R.L.</t>
  </si>
  <si>
    <t>S.C. PRO-ORTODONTIE S.R.L.</t>
  </si>
  <si>
    <t>Dr. Marinescu Andrei</t>
  </si>
  <si>
    <t>Dr. Marinescu Radu</t>
  </si>
  <si>
    <t>Dr. Marinescu Larisa</t>
  </si>
  <si>
    <t>S.C. SMILE DENT BUZATU S.R.L.</t>
  </si>
  <si>
    <t>S.C. STOMAFLORDENT S.R.L.</t>
  </si>
  <si>
    <t>S.C. VIODENT S.R.L.- Dr. UDUDEK VIOLETA</t>
  </si>
  <si>
    <t>TOTAL</t>
  </si>
  <si>
    <t>Centralizator sume contractate 2020</t>
  </si>
  <si>
    <t xml:space="preserve">Ianuarie </t>
  </si>
  <si>
    <t xml:space="preserve">Februarie </t>
  </si>
  <si>
    <t xml:space="preserve">Martie </t>
  </si>
  <si>
    <t xml:space="preserve">Aprilie </t>
  </si>
  <si>
    <t xml:space="preserve">Mai </t>
  </si>
  <si>
    <t xml:space="preserve">Iunie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</si>
</sst>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Arial"/>
      <family val="2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b/>
      <sz val="10"/>
      <color rgb="FF0070C0"/>
      <name val="Times New Roman"/>
      <family val="1"/>
      <charset val="238"/>
    </font>
    <font>
      <b/>
      <sz val="10"/>
      <color theme="3"/>
      <name val="Arial"/>
      <family val="2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3" xfId="0" applyFont="1" applyBorder="1" applyAlignment="1">
      <alignment horizontal="center"/>
    </xf>
    <xf numFmtId="0" fontId="7" fillId="0" borderId="4" xfId="0" applyFont="1" applyBorder="1"/>
    <xf numFmtId="0" fontId="8" fillId="2" borderId="5" xfId="0" applyFont="1" applyFill="1" applyBorder="1" applyAlignment="1">
      <alignment horizontal="center"/>
    </xf>
    <xf numFmtId="4" fontId="6" fillId="0" borderId="3" xfId="0" applyNumberFormat="1" applyFont="1" applyBorder="1"/>
    <xf numFmtId="4" fontId="6" fillId="0" borderId="3" xfId="0" applyNumberFormat="1" applyFont="1" applyFill="1" applyBorder="1"/>
    <xf numFmtId="0" fontId="8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6" xfId="0" applyFont="1" applyBorder="1"/>
    <xf numFmtId="4" fontId="6" fillId="0" borderId="5" xfId="0" applyNumberFormat="1" applyFont="1" applyBorder="1"/>
    <xf numFmtId="0" fontId="7" fillId="0" borderId="6" xfId="0" applyFont="1" applyBorder="1"/>
    <xf numFmtId="0" fontId="9" fillId="0" borderId="3" xfId="0" applyFont="1" applyBorder="1" applyAlignment="1">
      <alignment horizontal="center"/>
    </xf>
    <xf numFmtId="0" fontId="9" fillId="0" borderId="6" xfId="0" applyFont="1" applyBorder="1"/>
    <xf numFmtId="0" fontId="9" fillId="0" borderId="5" xfId="0" applyFont="1" applyBorder="1"/>
    <xf numFmtId="4" fontId="10" fillId="0" borderId="5" xfId="0" applyNumberFormat="1" applyFont="1" applyBorder="1"/>
    <xf numFmtId="0" fontId="11" fillId="0" borderId="0" xfId="0" applyFont="1"/>
    <xf numFmtId="0" fontId="9" fillId="0" borderId="5" xfId="0" applyFont="1" applyBorder="1" applyAlignment="1">
      <alignment horizontal="center"/>
    </xf>
    <xf numFmtId="0" fontId="7" fillId="0" borderId="0" xfId="0" applyFont="1" applyBorder="1"/>
    <xf numFmtId="0" fontId="6" fillId="0" borderId="7" xfId="0" applyFont="1" applyBorder="1" applyAlignment="1">
      <alignment horizontal="center"/>
    </xf>
    <xf numFmtId="0" fontId="7" fillId="0" borderId="8" xfId="0" applyFont="1" applyBorder="1"/>
    <xf numFmtId="0" fontId="8" fillId="0" borderId="9" xfId="0" applyFont="1" applyBorder="1"/>
    <xf numFmtId="0" fontId="3" fillId="0" borderId="10" xfId="0" applyFont="1" applyBorder="1" applyAlignment="1">
      <alignment horizontal="center"/>
    </xf>
    <xf numFmtId="0" fontId="8" fillId="0" borderId="10" xfId="0" applyFont="1" applyBorder="1"/>
    <xf numFmtId="4" fontId="3" fillId="0" borderId="11" xfId="0" applyNumberFormat="1" applyFont="1" applyBorder="1"/>
    <xf numFmtId="4" fontId="10" fillId="3" borderId="5" xfId="0" applyNumberFormat="1" applyFont="1" applyFill="1" applyBorder="1"/>
    <xf numFmtId="4" fontId="6" fillId="3" borderId="3" xfId="0" applyNumberFormat="1" applyFont="1" applyFill="1" applyBorder="1"/>
    <xf numFmtId="4" fontId="3" fillId="3" borderId="11" xfId="0" applyNumberFormat="1" applyFont="1" applyFill="1" applyBorder="1"/>
    <xf numFmtId="49" fontId="4" fillId="3" borderId="1" xfId="0" applyNumberFormat="1" applyFont="1" applyFill="1" applyBorder="1" applyAlignment="1">
      <alignment horizontal="center" vertical="center" wrapText="1"/>
    </xf>
    <xf numFmtId="4" fontId="10" fillId="3" borderId="3" xfId="0" applyNumberFormat="1" applyFont="1" applyFill="1" applyBorder="1"/>
    <xf numFmtId="4" fontId="12" fillId="3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workbookViewId="0">
      <selection activeCell="R11" sqref="R11"/>
    </sheetView>
  </sheetViews>
  <sheetFormatPr defaultRowHeight="12.75" x14ac:dyDescent="0.2"/>
  <cols>
    <col min="1" max="1" width="6" style="1" customWidth="1"/>
    <col min="2" max="2" width="49.140625" style="1" customWidth="1"/>
    <col min="3" max="3" width="13.28515625" style="1" customWidth="1"/>
    <col min="4" max="16" width="13" style="1" customWidth="1"/>
    <col min="17" max="245" width="9.140625" style="1"/>
    <col min="246" max="246" width="6" style="1" customWidth="1"/>
    <col min="247" max="247" width="4.140625" style="1" customWidth="1"/>
    <col min="248" max="248" width="25.5703125" style="1" customWidth="1"/>
    <col min="249" max="249" width="15.5703125" style="1" customWidth="1"/>
    <col min="250" max="250" width="10.7109375" style="1" customWidth="1"/>
    <col min="251" max="252" width="13.85546875" style="1" customWidth="1"/>
    <col min="253" max="253" width="13.42578125" style="1" customWidth="1"/>
    <col min="254" max="255" width="13.7109375" style="1" customWidth="1"/>
    <col min="256" max="256" width="15.42578125" style="1" customWidth="1"/>
    <col min="257" max="257" width="9.140625" style="1"/>
    <col min="258" max="258" width="11" style="1" customWidth="1"/>
    <col min="259" max="501" width="9.140625" style="1"/>
    <col min="502" max="502" width="6" style="1" customWidth="1"/>
    <col min="503" max="503" width="4.140625" style="1" customWidth="1"/>
    <col min="504" max="504" width="25.5703125" style="1" customWidth="1"/>
    <col min="505" max="505" width="15.5703125" style="1" customWidth="1"/>
    <col min="506" max="506" width="10.7109375" style="1" customWidth="1"/>
    <col min="507" max="508" width="13.85546875" style="1" customWidth="1"/>
    <col min="509" max="509" width="13.42578125" style="1" customWidth="1"/>
    <col min="510" max="511" width="13.7109375" style="1" customWidth="1"/>
    <col min="512" max="512" width="15.42578125" style="1" customWidth="1"/>
    <col min="513" max="513" width="9.140625" style="1"/>
    <col min="514" max="514" width="11" style="1" customWidth="1"/>
    <col min="515" max="757" width="9.140625" style="1"/>
    <col min="758" max="758" width="6" style="1" customWidth="1"/>
    <col min="759" max="759" width="4.140625" style="1" customWidth="1"/>
    <col min="760" max="760" width="25.5703125" style="1" customWidth="1"/>
    <col min="761" max="761" width="15.5703125" style="1" customWidth="1"/>
    <col min="762" max="762" width="10.7109375" style="1" customWidth="1"/>
    <col min="763" max="764" width="13.85546875" style="1" customWidth="1"/>
    <col min="765" max="765" width="13.42578125" style="1" customWidth="1"/>
    <col min="766" max="767" width="13.7109375" style="1" customWidth="1"/>
    <col min="768" max="768" width="15.42578125" style="1" customWidth="1"/>
    <col min="769" max="769" width="9.140625" style="1"/>
    <col min="770" max="770" width="11" style="1" customWidth="1"/>
    <col min="771" max="1013" width="9.140625" style="1"/>
    <col min="1014" max="1014" width="6" style="1" customWidth="1"/>
    <col min="1015" max="1015" width="4.140625" style="1" customWidth="1"/>
    <col min="1016" max="1016" width="25.5703125" style="1" customWidth="1"/>
    <col min="1017" max="1017" width="15.5703125" style="1" customWidth="1"/>
    <col min="1018" max="1018" width="10.7109375" style="1" customWidth="1"/>
    <col min="1019" max="1020" width="13.85546875" style="1" customWidth="1"/>
    <col min="1021" max="1021" width="13.42578125" style="1" customWidth="1"/>
    <col min="1022" max="1023" width="13.7109375" style="1" customWidth="1"/>
    <col min="1024" max="1024" width="15.42578125" style="1" customWidth="1"/>
    <col min="1025" max="1025" width="9.140625" style="1"/>
    <col min="1026" max="1026" width="11" style="1" customWidth="1"/>
    <col min="1027" max="1269" width="9.140625" style="1"/>
    <col min="1270" max="1270" width="6" style="1" customWidth="1"/>
    <col min="1271" max="1271" width="4.140625" style="1" customWidth="1"/>
    <col min="1272" max="1272" width="25.5703125" style="1" customWidth="1"/>
    <col min="1273" max="1273" width="15.5703125" style="1" customWidth="1"/>
    <col min="1274" max="1274" width="10.7109375" style="1" customWidth="1"/>
    <col min="1275" max="1276" width="13.85546875" style="1" customWidth="1"/>
    <col min="1277" max="1277" width="13.42578125" style="1" customWidth="1"/>
    <col min="1278" max="1279" width="13.7109375" style="1" customWidth="1"/>
    <col min="1280" max="1280" width="15.42578125" style="1" customWidth="1"/>
    <col min="1281" max="1281" width="9.140625" style="1"/>
    <col min="1282" max="1282" width="11" style="1" customWidth="1"/>
    <col min="1283" max="1525" width="9.140625" style="1"/>
    <col min="1526" max="1526" width="6" style="1" customWidth="1"/>
    <col min="1527" max="1527" width="4.140625" style="1" customWidth="1"/>
    <col min="1528" max="1528" width="25.5703125" style="1" customWidth="1"/>
    <col min="1529" max="1529" width="15.5703125" style="1" customWidth="1"/>
    <col min="1530" max="1530" width="10.7109375" style="1" customWidth="1"/>
    <col min="1531" max="1532" width="13.85546875" style="1" customWidth="1"/>
    <col min="1533" max="1533" width="13.42578125" style="1" customWidth="1"/>
    <col min="1534" max="1535" width="13.7109375" style="1" customWidth="1"/>
    <col min="1536" max="1536" width="15.42578125" style="1" customWidth="1"/>
    <col min="1537" max="1537" width="9.140625" style="1"/>
    <col min="1538" max="1538" width="11" style="1" customWidth="1"/>
    <col min="1539" max="1781" width="9.140625" style="1"/>
    <col min="1782" max="1782" width="6" style="1" customWidth="1"/>
    <col min="1783" max="1783" width="4.140625" style="1" customWidth="1"/>
    <col min="1784" max="1784" width="25.5703125" style="1" customWidth="1"/>
    <col min="1785" max="1785" width="15.5703125" style="1" customWidth="1"/>
    <col min="1786" max="1786" width="10.7109375" style="1" customWidth="1"/>
    <col min="1787" max="1788" width="13.85546875" style="1" customWidth="1"/>
    <col min="1789" max="1789" width="13.42578125" style="1" customWidth="1"/>
    <col min="1790" max="1791" width="13.7109375" style="1" customWidth="1"/>
    <col min="1792" max="1792" width="15.42578125" style="1" customWidth="1"/>
    <col min="1793" max="1793" width="9.140625" style="1"/>
    <col min="1794" max="1794" width="11" style="1" customWidth="1"/>
    <col min="1795" max="2037" width="9.140625" style="1"/>
    <col min="2038" max="2038" width="6" style="1" customWidth="1"/>
    <col min="2039" max="2039" width="4.140625" style="1" customWidth="1"/>
    <col min="2040" max="2040" width="25.5703125" style="1" customWidth="1"/>
    <col min="2041" max="2041" width="15.5703125" style="1" customWidth="1"/>
    <col min="2042" max="2042" width="10.7109375" style="1" customWidth="1"/>
    <col min="2043" max="2044" width="13.85546875" style="1" customWidth="1"/>
    <col min="2045" max="2045" width="13.42578125" style="1" customWidth="1"/>
    <col min="2046" max="2047" width="13.7109375" style="1" customWidth="1"/>
    <col min="2048" max="2048" width="15.42578125" style="1" customWidth="1"/>
    <col min="2049" max="2049" width="9.140625" style="1"/>
    <col min="2050" max="2050" width="11" style="1" customWidth="1"/>
    <col min="2051" max="2293" width="9.140625" style="1"/>
    <col min="2294" max="2294" width="6" style="1" customWidth="1"/>
    <col min="2295" max="2295" width="4.140625" style="1" customWidth="1"/>
    <col min="2296" max="2296" width="25.5703125" style="1" customWidth="1"/>
    <col min="2297" max="2297" width="15.5703125" style="1" customWidth="1"/>
    <col min="2298" max="2298" width="10.7109375" style="1" customWidth="1"/>
    <col min="2299" max="2300" width="13.85546875" style="1" customWidth="1"/>
    <col min="2301" max="2301" width="13.42578125" style="1" customWidth="1"/>
    <col min="2302" max="2303" width="13.7109375" style="1" customWidth="1"/>
    <col min="2304" max="2304" width="15.42578125" style="1" customWidth="1"/>
    <col min="2305" max="2305" width="9.140625" style="1"/>
    <col min="2306" max="2306" width="11" style="1" customWidth="1"/>
    <col min="2307" max="2549" width="9.140625" style="1"/>
    <col min="2550" max="2550" width="6" style="1" customWidth="1"/>
    <col min="2551" max="2551" width="4.140625" style="1" customWidth="1"/>
    <col min="2552" max="2552" width="25.5703125" style="1" customWidth="1"/>
    <col min="2553" max="2553" width="15.5703125" style="1" customWidth="1"/>
    <col min="2554" max="2554" width="10.7109375" style="1" customWidth="1"/>
    <col min="2555" max="2556" width="13.85546875" style="1" customWidth="1"/>
    <col min="2557" max="2557" width="13.42578125" style="1" customWidth="1"/>
    <col min="2558" max="2559" width="13.7109375" style="1" customWidth="1"/>
    <col min="2560" max="2560" width="15.42578125" style="1" customWidth="1"/>
    <col min="2561" max="2561" width="9.140625" style="1"/>
    <col min="2562" max="2562" width="11" style="1" customWidth="1"/>
    <col min="2563" max="2805" width="9.140625" style="1"/>
    <col min="2806" max="2806" width="6" style="1" customWidth="1"/>
    <col min="2807" max="2807" width="4.140625" style="1" customWidth="1"/>
    <col min="2808" max="2808" width="25.5703125" style="1" customWidth="1"/>
    <col min="2809" max="2809" width="15.5703125" style="1" customWidth="1"/>
    <col min="2810" max="2810" width="10.7109375" style="1" customWidth="1"/>
    <col min="2811" max="2812" width="13.85546875" style="1" customWidth="1"/>
    <col min="2813" max="2813" width="13.42578125" style="1" customWidth="1"/>
    <col min="2814" max="2815" width="13.7109375" style="1" customWidth="1"/>
    <col min="2816" max="2816" width="15.42578125" style="1" customWidth="1"/>
    <col min="2817" max="2817" width="9.140625" style="1"/>
    <col min="2818" max="2818" width="11" style="1" customWidth="1"/>
    <col min="2819" max="3061" width="9.140625" style="1"/>
    <col min="3062" max="3062" width="6" style="1" customWidth="1"/>
    <col min="3063" max="3063" width="4.140625" style="1" customWidth="1"/>
    <col min="3064" max="3064" width="25.5703125" style="1" customWidth="1"/>
    <col min="3065" max="3065" width="15.5703125" style="1" customWidth="1"/>
    <col min="3066" max="3066" width="10.7109375" style="1" customWidth="1"/>
    <col min="3067" max="3068" width="13.85546875" style="1" customWidth="1"/>
    <col min="3069" max="3069" width="13.42578125" style="1" customWidth="1"/>
    <col min="3070" max="3071" width="13.7109375" style="1" customWidth="1"/>
    <col min="3072" max="3072" width="15.42578125" style="1" customWidth="1"/>
    <col min="3073" max="3073" width="9.140625" style="1"/>
    <col min="3074" max="3074" width="11" style="1" customWidth="1"/>
    <col min="3075" max="3317" width="9.140625" style="1"/>
    <col min="3318" max="3318" width="6" style="1" customWidth="1"/>
    <col min="3319" max="3319" width="4.140625" style="1" customWidth="1"/>
    <col min="3320" max="3320" width="25.5703125" style="1" customWidth="1"/>
    <col min="3321" max="3321" width="15.5703125" style="1" customWidth="1"/>
    <col min="3322" max="3322" width="10.7109375" style="1" customWidth="1"/>
    <col min="3323" max="3324" width="13.85546875" style="1" customWidth="1"/>
    <col min="3325" max="3325" width="13.42578125" style="1" customWidth="1"/>
    <col min="3326" max="3327" width="13.7109375" style="1" customWidth="1"/>
    <col min="3328" max="3328" width="15.42578125" style="1" customWidth="1"/>
    <col min="3329" max="3329" width="9.140625" style="1"/>
    <col min="3330" max="3330" width="11" style="1" customWidth="1"/>
    <col min="3331" max="3573" width="9.140625" style="1"/>
    <col min="3574" max="3574" width="6" style="1" customWidth="1"/>
    <col min="3575" max="3575" width="4.140625" style="1" customWidth="1"/>
    <col min="3576" max="3576" width="25.5703125" style="1" customWidth="1"/>
    <col min="3577" max="3577" width="15.5703125" style="1" customWidth="1"/>
    <col min="3578" max="3578" width="10.7109375" style="1" customWidth="1"/>
    <col min="3579" max="3580" width="13.85546875" style="1" customWidth="1"/>
    <col min="3581" max="3581" width="13.42578125" style="1" customWidth="1"/>
    <col min="3582" max="3583" width="13.7109375" style="1" customWidth="1"/>
    <col min="3584" max="3584" width="15.42578125" style="1" customWidth="1"/>
    <col min="3585" max="3585" width="9.140625" style="1"/>
    <col min="3586" max="3586" width="11" style="1" customWidth="1"/>
    <col min="3587" max="3829" width="9.140625" style="1"/>
    <col min="3830" max="3830" width="6" style="1" customWidth="1"/>
    <col min="3831" max="3831" width="4.140625" style="1" customWidth="1"/>
    <col min="3832" max="3832" width="25.5703125" style="1" customWidth="1"/>
    <col min="3833" max="3833" width="15.5703125" style="1" customWidth="1"/>
    <col min="3834" max="3834" width="10.7109375" style="1" customWidth="1"/>
    <col min="3835" max="3836" width="13.85546875" style="1" customWidth="1"/>
    <col min="3837" max="3837" width="13.42578125" style="1" customWidth="1"/>
    <col min="3838" max="3839" width="13.7109375" style="1" customWidth="1"/>
    <col min="3840" max="3840" width="15.42578125" style="1" customWidth="1"/>
    <col min="3841" max="3841" width="9.140625" style="1"/>
    <col min="3842" max="3842" width="11" style="1" customWidth="1"/>
    <col min="3843" max="4085" width="9.140625" style="1"/>
    <col min="4086" max="4086" width="6" style="1" customWidth="1"/>
    <col min="4087" max="4087" width="4.140625" style="1" customWidth="1"/>
    <col min="4088" max="4088" width="25.5703125" style="1" customWidth="1"/>
    <col min="4089" max="4089" width="15.5703125" style="1" customWidth="1"/>
    <col min="4090" max="4090" width="10.7109375" style="1" customWidth="1"/>
    <col min="4091" max="4092" width="13.85546875" style="1" customWidth="1"/>
    <col min="4093" max="4093" width="13.42578125" style="1" customWidth="1"/>
    <col min="4094" max="4095" width="13.7109375" style="1" customWidth="1"/>
    <col min="4096" max="4096" width="15.42578125" style="1" customWidth="1"/>
    <col min="4097" max="4097" width="9.140625" style="1"/>
    <col min="4098" max="4098" width="11" style="1" customWidth="1"/>
    <col min="4099" max="4341" width="9.140625" style="1"/>
    <col min="4342" max="4342" width="6" style="1" customWidth="1"/>
    <col min="4343" max="4343" width="4.140625" style="1" customWidth="1"/>
    <col min="4344" max="4344" width="25.5703125" style="1" customWidth="1"/>
    <col min="4345" max="4345" width="15.5703125" style="1" customWidth="1"/>
    <col min="4346" max="4346" width="10.7109375" style="1" customWidth="1"/>
    <col min="4347" max="4348" width="13.85546875" style="1" customWidth="1"/>
    <col min="4349" max="4349" width="13.42578125" style="1" customWidth="1"/>
    <col min="4350" max="4351" width="13.7109375" style="1" customWidth="1"/>
    <col min="4352" max="4352" width="15.42578125" style="1" customWidth="1"/>
    <col min="4353" max="4353" width="9.140625" style="1"/>
    <col min="4354" max="4354" width="11" style="1" customWidth="1"/>
    <col min="4355" max="4597" width="9.140625" style="1"/>
    <col min="4598" max="4598" width="6" style="1" customWidth="1"/>
    <col min="4599" max="4599" width="4.140625" style="1" customWidth="1"/>
    <col min="4600" max="4600" width="25.5703125" style="1" customWidth="1"/>
    <col min="4601" max="4601" width="15.5703125" style="1" customWidth="1"/>
    <col min="4602" max="4602" width="10.7109375" style="1" customWidth="1"/>
    <col min="4603" max="4604" width="13.85546875" style="1" customWidth="1"/>
    <col min="4605" max="4605" width="13.42578125" style="1" customWidth="1"/>
    <col min="4606" max="4607" width="13.7109375" style="1" customWidth="1"/>
    <col min="4608" max="4608" width="15.42578125" style="1" customWidth="1"/>
    <col min="4609" max="4609" width="9.140625" style="1"/>
    <col min="4610" max="4610" width="11" style="1" customWidth="1"/>
    <col min="4611" max="4853" width="9.140625" style="1"/>
    <col min="4854" max="4854" width="6" style="1" customWidth="1"/>
    <col min="4855" max="4855" width="4.140625" style="1" customWidth="1"/>
    <col min="4856" max="4856" width="25.5703125" style="1" customWidth="1"/>
    <col min="4857" max="4857" width="15.5703125" style="1" customWidth="1"/>
    <col min="4858" max="4858" width="10.7109375" style="1" customWidth="1"/>
    <col min="4859" max="4860" width="13.85546875" style="1" customWidth="1"/>
    <col min="4861" max="4861" width="13.42578125" style="1" customWidth="1"/>
    <col min="4862" max="4863" width="13.7109375" style="1" customWidth="1"/>
    <col min="4864" max="4864" width="15.42578125" style="1" customWidth="1"/>
    <col min="4865" max="4865" width="9.140625" style="1"/>
    <col min="4866" max="4866" width="11" style="1" customWidth="1"/>
    <col min="4867" max="5109" width="9.140625" style="1"/>
    <col min="5110" max="5110" width="6" style="1" customWidth="1"/>
    <col min="5111" max="5111" width="4.140625" style="1" customWidth="1"/>
    <col min="5112" max="5112" width="25.5703125" style="1" customWidth="1"/>
    <col min="5113" max="5113" width="15.5703125" style="1" customWidth="1"/>
    <col min="5114" max="5114" width="10.7109375" style="1" customWidth="1"/>
    <col min="5115" max="5116" width="13.85546875" style="1" customWidth="1"/>
    <col min="5117" max="5117" width="13.42578125" style="1" customWidth="1"/>
    <col min="5118" max="5119" width="13.7109375" style="1" customWidth="1"/>
    <col min="5120" max="5120" width="15.42578125" style="1" customWidth="1"/>
    <col min="5121" max="5121" width="9.140625" style="1"/>
    <col min="5122" max="5122" width="11" style="1" customWidth="1"/>
    <col min="5123" max="5365" width="9.140625" style="1"/>
    <col min="5366" max="5366" width="6" style="1" customWidth="1"/>
    <col min="5367" max="5367" width="4.140625" style="1" customWidth="1"/>
    <col min="5368" max="5368" width="25.5703125" style="1" customWidth="1"/>
    <col min="5369" max="5369" width="15.5703125" style="1" customWidth="1"/>
    <col min="5370" max="5370" width="10.7109375" style="1" customWidth="1"/>
    <col min="5371" max="5372" width="13.85546875" style="1" customWidth="1"/>
    <col min="5373" max="5373" width="13.42578125" style="1" customWidth="1"/>
    <col min="5374" max="5375" width="13.7109375" style="1" customWidth="1"/>
    <col min="5376" max="5376" width="15.42578125" style="1" customWidth="1"/>
    <col min="5377" max="5377" width="9.140625" style="1"/>
    <col min="5378" max="5378" width="11" style="1" customWidth="1"/>
    <col min="5379" max="5621" width="9.140625" style="1"/>
    <col min="5622" max="5622" width="6" style="1" customWidth="1"/>
    <col min="5623" max="5623" width="4.140625" style="1" customWidth="1"/>
    <col min="5624" max="5624" width="25.5703125" style="1" customWidth="1"/>
    <col min="5625" max="5625" width="15.5703125" style="1" customWidth="1"/>
    <col min="5626" max="5626" width="10.7109375" style="1" customWidth="1"/>
    <col min="5627" max="5628" width="13.85546875" style="1" customWidth="1"/>
    <col min="5629" max="5629" width="13.42578125" style="1" customWidth="1"/>
    <col min="5630" max="5631" width="13.7109375" style="1" customWidth="1"/>
    <col min="5632" max="5632" width="15.42578125" style="1" customWidth="1"/>
    <col min="5633" max="5633" width="9.140625" style="1"/>
    <col min="5634" max="5634" width="11" style="1" customWidth="1"/>
    <col min="5635" max="5877" width="9.140625" style="1"/>
    <col min="5878" max="5878" width="6" style="1" customWidth="1"/>
    <col min="5879" max="5879" width="4.140625" style="1" customWidth="1"/>
    <col min="5880" max="5880" width="25.5703125" style="1" customWidth="1"/>
    <col min="5881" max="5881" width="15.5703125" style="1" customWidth="1"/>
    <col min="5882" max="5882" width="10.7109375" style="1" customWidth="1"/>
    <col min="5883" max="5884" width="13.85546875" style="1" customWidth="1"/>
    <col min="5885" max="5885" width="13.42578125" style="1" customWidth="1"/>
    <col min="5886" max="5887" width="13.7109375" style="1" customWidth="1"/>
    <col min="5888" max="5888" width="15.42578125" style="1" customWidth="1"/>
    <col min="5889" max="5889" width="9.140625" style="1"/>
    <col min="5890" max="5890" width="11" style="1" customWidth="1"/>
    <col min="5891" max="6133" width="9.140625" style="1"/>
    <col min="6134" max="6134" width="6" style="1" customWidth="1"/>
    <col min="6135" max="6135" width="4.140625" style="1" customWidth="1"/>
    <col min="6136" max="6136" width="25.5703125" style="1" customWidth="1"/>
    <col min="6137" max="6137" width="15.5703125" style="1" customWidth="1"/>
    <col min="6138" max="6138" width="10.7109375" style="1" customWidth="1"/>
    <col min="6139" max="6140" width="13.85546875" style="1" customWidth="1"/>
    <col min="6141" max="6141" width="13.42578125" style="1" customWidth="1"/>
    <col min="6142" max="6143" width="13.7109375" style="1" customWidth="1"/>
    <col min="6144" max="6144" width="15.42578125" style="1" customWidth="1"/>
    <col min="6145" max="6145" width="9.140625" style="1"/>
    <col min="6146" max="6146" width="11" style="1" customWidth="1"/>
    <col min="6147" max="6389" width="9.140625" style="1"/>
    <col min="6390" max="6390" width="6" style="1" customWidth="1"/>
    <col min="6391" max="6391" width="4.140625" style="1" customWidth="1"/>
    <col min="6392" max="6392" width="25.5703125" style="1" customWidth="1"/>
    <col min="6393" max="6393" width="15.5703125" style="1" customWidth="1"/>
    <col min="6394" max="6394" width="10.7109375" style="1" customWidth="1"/>
    <col min="6395" max="6396" width="13.85546875" style="1" customWidth="1"/>
    <col min="6397" max="6397" width="13.42578125" style="1" customWidth="1"/>
    <col min="6398" max="6399" width="13.7109375" style="1" customWidth="1"/>
    <col min="6400" max="6400" width="15.42578125" style="1" customWidth="1"/>
    <col min="6401" max="6401" width="9.140625" style="1"/>
    <col min="6402" max="6402" width="11" style="1" customWidth="1"/>
    <col min="6403" max="6645" width="9.140625" style="1"/>
    <col min="6646" max="6646" width="6" style="1" customWidth="1"/>
    <col min="6647" max="6647" width="4.140625" style="1" customWidth="1"/>
    <col min="6648" max="6648" width="25.5703125" style="1" customWidth="1"/>
    <col min="6649" max="6649" width="15.5703125" style="1" customWidth="1"/>
    <col min="6650" max="6650" width="10.7109375" style="1" customWidth="1"/>
    <col min="6651" max="6652" width="13.85546875" style="1" customWidth="1"/>
    <col min="6653" max="6653" width="13.42578125" style="1" customWidth="1"/>
    <col min="6654" max="6655" width="13.7109375" style="1" customWidth="1"/>
    <col min="6656" max="6656" width="15.42578125" style="1" customWidth="1"/>
    <col min="6657" max="6657" width="9.140625" style="1"/>
    <col min="6658" max="6658" width="11" style="1" customWidth="1"/>
    <col min="6659" max="6901" width="9.140625" style="1"/>
    <col min="6902" max="6902" width="6" style="1" customWidth="1"/>
    <col min="6903" max="6903" width="4.140625" style="1" customWidth="1"/>
    <col min="6904" max="6904" width="25.5703125" style="1" customWidth="1"/>
    <col min="6905" max="6905" width="15.5703125" style="1" customWidth="1"/>
    <col min="6906" max="6906" width="10.7109375" style="1" customWidth="1"/>
    <col min="6907" max="6908" width="13.85546875" style="1" customWidth="1"/>
    <col min="6909" max="6909" width="13.42578125" style="1" customWidth="1"/>
    <col min="6910" max="6911" width="13.7109375" style="1" customWidth="1"/>
    <col min="6912" max="6912" width="15.42578125" style="1" customWidth="1"/>
    <col min="6913" max="6913" width="9.140625" style="1"/>
    <col min="6914" max="6914" width="11" style="1" customWidth="1"/>
    <col min="6915" max="7157" width="9.140625" style="1"/>
    <col min="7158" max="7158" width="6" style="1" customWidth="1"/>
    <col min="7159" max="7159" width="4.140625" style="1" customWidth="1"/>
    <col min="7160" max="7160" width="25.5703125" style="1" customWidth="1"/>
    <col min="7161" max="7161" width="15.5703125" style="1" customWidth="1"/>
    <col min="7162" max="7162" width="10.7109375" style="1" customWidth="1"/>
    <col min="7163" max="7164" width="13.85546875" style="1" customWidth="1"/>
    <col min="7165" max="7165" width="13.42578125" style="1" customWidth="1"/>
    <col min="7166" max="7167" width="13.7109375" style="1" customWidth="1"/>
    <col min="7168" max="7168" width="15.42578125" style="1" customWidth="1"/>
    <col min="7169" max="7169" width="9.140625" style="1"/>
    <col min="7170" max="7170" width="11" style="1" customWidth="1"/>
    <col min="7171" max="7413" width="9.140625" style="1"/>
    <col min="7414" max="7414" width="6" style="1" customWidth="1"/>
    <col min="7415" max="7415" width="4.140625" style="1" customWidth="1"/>
    <col min="7416" max="7416" width="25.5703125" style="1" customWidth="1"/>
    <col min="7417" max="7417" width="15.5703125" style="1" customWidth="1"/>
    <col min="7418" max="7418" width="10.7109375" style="1" customWidth="1"/>
    <col min="7419" max="7420" width="13.85546875" style="1" customWidth="1"/>
    <col min="7421" max="7421" width="13.42578125" style="1" customWidth="1"/>
    <col min="7422" max="7423" width="13.7109375" style="1" customWidth="1"/>
    <col min="7424" max="7424" width="15.42578125" style="1" customWidth="1"/>
    <col min="7425" max="7425" width="9.140625" style="1"/>
    <col min="7426" max="7426" width="11" style="1" customWidth="1"/>
    <col min="7427" max="7669" width="9.140625" style="1"/>
    <col min="7670" max="7670" width="6" style="1" customWidth="1"/>
    <col min="7671" max="7671" width="4.140625" style="1" customWidth="1"/>
    <col min="7672" max="7672" width="25.5703125" style="1" customWidth="1"/>
    <col min="7673" max="7673" width="15.5703125" style="1" customWidth="1"/>
    <col min="7674" max="7674" width="10.7109375" style="1" customWidth="1"/>
    <col min="7675" max="7676" width="13.85546875" style="1" customWidth="1"/>
    <col min="7677" max="7677" width="13.42578125" style="1" customWidth="1"/>
    <col min="7678" max="7679" width="13.7109375" style="1" customWidth="1"/>
    <col min="7680" max="7680" width="15.42578125" style="1" customWidth="1"/>
    <col min="7681" max="7681" width="9.140625" style="1"/>
    <col min="7682" max="7682" width="11" style="1" customWidth="1"/>
    <col min="7683" max="7925" width="9.140625" style="1"/>
    <col min="7926" max="7926" width="6" style="1" customWidth="1"/>
    <col min="7927" max="7927" width="4.140625" style="1" customWidth="1"/>
    <col min="7928" max="7928" width="25.5703125" style="1" customWidth="1"/>
    <col min="7929" max="7929" width="15.5703125" style="1" customWidth="1"/>
    <col min="7930" max="7930" width="10.7109375" style="1" customWidth="1"/>
    <col min="7931" max="7932" width="13.85546875" style="1" customWidth="1"/>
    <col min="7933" max="7933" width="13.42578125" style="1" customWidth="1"/>
    <col min="7934" max="7935" width="13.7109375" style="1" customWidth="1"/>
    <col min="7936" max="7936" width="15.42578125" style="1" customWidth="1"/>
    <col min="7937" max="7937" width="9.140625" style="1"/>
    <col min="7938" max="7938" width="11" style="1" customWidth="1"/>
    <col min="7939" max="8181" width="9.140625" style="1"/>
    <col min="8182" max="8182" width="6" style="1" customWidth="1"/>
    <col min="8183" max="8183" width="4.140625" style="1" customWidth="1"/>
    <col min="8184" max="8184" width="25.5703125" style="1" customWidth="1"/>
    <col min="8185" max="8185" width="15.5703125" style="1" customWidth="1"/>
    <col min="8186" max="8186" width="10.7109375" style="1" customWidth="1"/>
    <col min="8187" max="8188" width="13.85546875" style="1" customWidth="1"/>
    <col min="8189" max="8189" width="13.42578125" style="1" customWidth="1"/>
    <col min="8190" max="8191" width="13.7109375" style="1" customWidth="1"/>
    <col min="8192" max="8192" width="15.42578125" style="1" customWidth="1"/>
    <col min="8193" max="8193" width="9.140625" style="1"/>
    <col min="8194" max="8194" width="11" style="1" customWidth="1"/>
    <col min="8195" max="8437" width="9.140625" style="1"/>
    <col min="8438" max="8438" width="6" style="1" customWidth="1"/>
    <col min="8439" max="8439" width="4.140625" style="1" customWidth="1"/>
    <col min="8440" max="8440" width="25.5703125" style="1" customWidth="1"/>
    <col min="8441" max="8441" width="15.5703125" style="1" customWidth="1"/>
    <col min="8442" max="8442" width="10.7109375" style="1" customWidth="1"/>
    <col min="8443" max="8444" width="13.85546875" style="1" customWidth="1"/>
    <col min="8445" max="8445" width="13.42578125" style="1" customWidth="1"/>
    <col min="8446" max="8447" width="13.7109375" style="1" customWidth="1"/>
    <col min="8448" max="8448" width="15.42578125" style="1" customWidth="1"/>
    <col min="8449" max="8449" width="9.140625" style="1"/>
    <col min="8450" max="8450" width="11" style="1" customWidth="1"/>
    <col min="8451" max="8693" width="9.140625" style="1"/>
    <col min="8694" max="8694" width="6" style="1" customWidth="1"/>
    <col min="8695" max="8695" width="4.140625" style="1" customWidth="1"/>
    <col min="8696" max="8696" width="25.5703125" style="1" customWidth="1"/>
    <col min="8697" max="8697" width="15.5703125" style="1" customWidth="1"/>
    <col min="8698" max="8698" width="10.7109375" style="1" customWidth="1"/>
    <col min="8699" max="8700" width="13.85546875" style="1" customWidth="1"/>
    <col min="8701" max="8701" width="13.42578125" style="1" customWidth="1"/>
    <col min="8702" max="8703" width="13.7109375" style="1" customWidth="1"/>
    <col min="8704" max="8704" width="15.42578125" style="1" customWidth="1"/>
    <col min="8705" max="8705" width="9.140625" style="1"/>
    <col min="8706" max="8706" width="11" style="1" customWidth="1"/>
    <col min="8707" max="8949" width="9.140625" style="1"/>
    <col min="8950" max="8950" width="6" style="1" customWidth="1"/>
    <col min="8951" max="8951" width="4.140625" style="1" customWidth="1"/>
    <col min="8952" max="8952" width="25.5703125" style="1" customWidth="1"/>
    <col min="8953" max="8953" width="15.5703125" style="1" customWidth="1"/>
    <col min="8954" max="8954" width="10.7109375" style="1" customWidth="1"/>
    <col min="8955" max="8956" width="13.85546875" style="1" customWidth="1"/>
    <col min="8957" max="8957" width="13.42578125" style="1" customWidth="1"/>
    <col min="8958" max="8959" width="13.7109375" style="1" customWidth="1"/>
    <col min="8960" max="8960" width="15.42578125" style="1" customWidth="1"/>
    <col min="8961" max="8961" width="9.140625" style="1"/>
    <col min="8962" max="8962" width="11" style="1" customWidth="1"/>
    <col min="8963" max="9205" width="9.140625" style="1"/>
    <col min="9206" max="9206" width="6" style="1" customWidth="1"/>
    <col min="9207" max="9207" width="4.140625" style="1" customWidth="1"/>
    <col min="9208" max="9208" width="25.5703125" style="1" customWidth="1"/>
    <col min="9209" max="9209" width="15.5703125" style="1" customWidth="1"/>
    <col min="9210" max="9210" width="10.7109375" style="1" customWidth="1"/>
    <col min="9211" max="9212" width="13.85546875" style="1" customWidth="1"/>
    <col min="9213" max="9213" width="13.42578125" style="1" customWidth="1"/>
    <col min="9214" max="9215" width="13.7109375" style="1" customWidth="1"/>
    <col min="9216" max="9216" width="15.42578125" style="1" customWidth="1"/>
    <col min="9217" max="9217" width="9.140625" style="1"/>
    <col min="9218" max="9218" width="11" style="1" customWidth="1"/>
    <col min="9219" max="9461" width="9.140625" style="1"/>
    <col min="9462" max="9462" width="6" style="1" customWidth="1"/>
    <col min="9463" max="9463" width="4.140625" style="1" customWidth="1"/>
    <col min="9464" max="9464" width="25.5703125" style="1" customWidth="1"/>
    <col min="9465" max="9465" width="15.5703125" style="1" customWidth="1"/>
    <col min="9466" max="9466" width="10.7109375" style="1" customWidth="1"/>
    <col min="9467" max="9468" width="13.85546875" style="1" customWidth="1"/>
    <col min="9469" max="9469" width="13.42578125" style="1" customWidth="1"/>
    <col min="9470" max="9471" width="13.7109375" style="1" customWidth="1"/>
    <col min="9472" max="9472" width="15.42578125" style="1" customWidth="1"/>
    <col min="9473" max="9473" width="9.140625" style="1"/>
    <col min="9474" max="9474" width="11" style="1" customWidth="1"/>
    <col min="9475" max="9717" width="9.140625" style="1"/>
    <col min="9718" max="9718" width="6" style="1" customWidth="1"/>
    <col min="9719" max="9719" width="4.140625" style="1" customWidth="1"/>
    <col min="9720" max="9720" width="25.5703125" style="1" customWidth="1"/>
    <col min="9721" max="9721" width="15.5703125" style="1" customWidth="1"/>
    <col min="9722" max="9722" width="10.7109375" style="1" customWidth="1"/>
    <col min="9723" max="9724" width="13.85546875" style="1" customWidth="1"/>
    <col min="9725" max="9725" width="13.42578125" style="1" customWidth="1"/>
    <col min="9726" max="9727" width="13.7109375" style="1" customWidth="1"/>
    <col min="9728" max="9728" width="15.42578125" style="1" customWidth="1"/>
    <col min="9729" max="9729" width="9.140625" style="1"/>
    <col min="9730" max="9730" width="11" style="1" customWidth="1"/>
    <col min="9731" max="9973" width="9.140625" style="1"/>
    <col min="9974" max="9974" width="6" style="1" customWidth="1"/>
    <col min="9975" max="9975" width="4.140625" style="1" customWidth="1"/>
    <col min="9976" max="9976" width="25.5703125" style="1" customWidth="1"/>
    <col min="9977" max="9977" width="15.5703125" style="1" customWidth="1"/>
    <col min="9978" max="9978" width="10.7109375" style="1" customWidth="1"/>
    <col min="9979" max="9980" width="13.85546875" style="1" customWidth="1"/>
    <col min="9981" max="9981" width="13.42578125" style="1" customWidth="1"/>
    <col min="9982" max="9983" width="13.7109375" style="1" customWidth="1"/>
    <col min="9984" max="9984" width="15.42578125" style="1" customWidth="1"/>
    <col min="9985" max="9985" width="9.140625" style="1"/>
    <col min="9986" max="9986" width="11" style="1" customWidth="1"/>
    <col min="9987" max="10229" width="9.140625" style="1"/>
    <col min="10230" max="10230" width="6" style="1" customWidth="1"/>
    <col min="10231" max="10231" width="4.140625" style="1" customWidth="1"/>
    <col min="10232" max="10232" width="25.5703125" style="1" customWidth="1"/>
    <col min="10233" max="10233" width="15.5703125" style="1" customWidth="1"/>
    <col min="10234" max="10234" width="10.7109375" style="1" customWidth="1"/>
    <col min="10235" max="10236" width="13.85546875" style="1" customWidth="1"/>
    <col min="10237" max="10237" width="13.42578125" style="1" customWidth="1"/>
    <col min="10238" max="10239" width="13.7109375" style="1" customWidth="1"/>
    <col min="10240" max="10240" width="15.42578125" style="1" customWidth="1"/>
    <col min="10241" max="10241" width="9.140625" style="1"/>
    <col min="10242" max="10242" width="11" style="1" customWidth="1"/>
    <col min="10243" max="10485" width="9.140625" style="1"/>
    <col min="10486" max="10486" width="6" style="1" customWidth="1"/>
    <col min="10487" max="10487" width="4.140625" style="1" customWidth="1"/>
    <col min="10488" max="10488" width="25.5703125" style="1" customWidth="1"/>
    <col min="10489" max="10489" width="15.5703125" style="1" customWidth="1"/>
    <col min="10490" max="10490" width="10.7109375" style="1" customWidth="1"/>
    <col min="10491" max="10492" width="13.85546875" style="1" customWidth="1"/>
    <col min="10493" max="10493" width="13.42578125" style="1" customWidth="1"/>
    <col min="10494" max="10495" width="13.7109375" style="1" customWidth="1"/>
    <col min="10496" max="10496" width="15.42578125" style="1" customWidth="1"/>
    <col min="10497" max="10497" width="9.140625" style="1"/>
    <col min="10498" max="10498" width="11" style="1" customWidth="1"/>
    <col min="10499" max="10741" width="9.140625" style="1"/>
    <col min="10742" max="10742" width="6" style="1" customWidth="1"/>
    <col min="10743" max="10743" width="4.140625" style="1" customWidth="1"/>
    <col min="10744" max="10744" width="25.5703125" style="1" customWidth="1"/>
    <col min="10745" max="10745" width="15.5703125" style="1" customWidth="1"/>
    <col min="10746" max="10746" width="10.7109375" style="1" customWidth="1"/>
    <col min="10747" max="10748" width="13.85546875" style="1" customWidth="1"/>
    <col min="10749" max="10749" width="13.42578125" style="1" customWidth="1"/>
    <col min="10750" max="10751" width="13.7109375" style="1" customWidth="1"/>
    <col min="10752" max="10752" width="15.42578125" style="1" customWidth="1"/>
    <col min="10753" max="10753" width="9.140625" style="1"/>
    <col min="10754" max="10754" width="11" style="1" customWidth="1"/>
    <col min="10755" max="10997" width="9.140625" style="1"/>
    <col min="10998" max="10998" width="6" style="1" customWidth="1"/>
    <col min="10999" max="10999" width="4.140625" style="1" customWidth="1"/>
    <col min="11000" max="11000" width="25.5703125" style="1" customWidth="1"/>
    <col min="11001" max="11001" width="15.5703125" style="1" customWidth="1"/>
    <col min="11002" max="11002" width="10.7109375" style="1" customWidth="1"/>
    <col min="11003" max="11004" width="13.85546875" style="1" customWidth="1"/>
    <col min="11005" max="11005" width="13.42578125" style="1" customWidth="1"/>
    <col min="11006" max="11007" width="13.7109375" style="1" customWidth="1"/>
    <col min="11008" max="11008" width="15.42578125" style="1" customWidth="1"/>
    <col min="11009" max="11009" width="9.140625" style="1"/>
    <col min="11010" max="11010" width="11" style="1" customWidth="1"/>
    <col min="11011" max="11253" width="9.140625" style="1"/>
    <col min="11254" max="11254" width="6" style="1" customWidth="1"/>
    <col min="11255" max="11255" width="4.140625" style="1" customWidth="1"/>
    <col min="11256" max="11256" width="25.5703125" style="1" customWidth="1"/>
    <col min="11257" max="11257" width="15.5703125" style="1" customWidth="1"/>
    <col min="11258" max="11258" width="10.7109375" style="1" customWidth="1"/>
    <col min="11259" max="11260" width="13.85546875" style="1" customWidth="1"/>
    <col min="11261" max="11261" width="13.42578125" style="1" customWidth="1"/>
    <col min="11262" max="11263" width="13.7109375" style="1" customWidth="1"/>
    <col min="11264" max="11264" width="15.42578125" style="1" customWidth="1"/>
    <col min="11265" max="11265" width="9.140625" style="1"/>
    <col min="11266" max="11266" width="11" style="1" customWidth="1"/>
    <col min="11267" max="11509" width="9.140625" style="1"/>
    <col min="11510" max="11510" width="6" style="1" customWidth="1"/>
    <col min="11511" max="11511" width="4.140625" style="1" customWidth="1"/>
    <col min="11512" max="11512" width="25.5703125" style="1" customWidth="1"/>
    <col min="11513" max="11513" width="15.5703125" style="1" customWidth="1"/>
    <col min="11514" max="11514" width="10.7109375" style="1" customWidth="1"/>
    <col min="11515" max="11516" width="13.85546875" style="1" customWidth="1"/>
    <col min="11517" max="11517" width="13.42578125" style="1" customWidth="1"/>
    <col min="11518" max="11519" width="13.7109375" style="1" customWidth="1"/>
    <col min="11520" max="11520" width="15.42578125" style="1" customWidth="1"/>
    <col min="11521" max="11521" width="9.140625" style="1"/>
    <col min="11522" max="11522" width="11" style="1" customWidth="1"/>
    <col min="11523" max="11765" width="9.140625" style="1"/>
    <col min="11766" max="11766" width="6" style="1" customWidth="1"/>
    <col min="11767" max="11767" width="4.140625" style="1" customWidth="1"/>
    <col min="11768" max="11768" width="25.5703125" style="1" customWidth="1"/>
    <col min="11769" max="11769" width="15.5703125" style="1" customWidth="1"/>
    <col min="11770" max="11770" width="10.7109375" style="1" customWidth="1"/>
    <col min="11771" max="11772" width="13.85546875" style="1" customWidth="1"/>
    <col min="11773" max="11773" width="13.42578125" style="1" customWidth="1"/>
    <col min="11774" max="11775" width="13.7109375" style="1" customWidth="1"/>
    <col min="11776" max="11776" width="15.42578125" style="1" customWidth="1"/>
    <col min="11777" max="11777" width="9.140625" style="1"/>
    <col min="11778" max="11778" width="11" style="1" customWidth="1"/>
    <col min="11779" max="12021" width="9.140625" style="1"/>
    <col min="12022" max="12022" width="6" style="1" customWidth="1"/>
    <col min="12023" max="12023" width="4.140625" style="1" customWidth="1"/>
    <col min="12024" max="12024" width="25.5703125" style="1" customWidth="1"/>
    <col min="12025" max="12025" width="15.5703125" style="1" customWidth="1"/>
    <col min="12026" max="12026" width="10.7109375" style="1" customWidth="1"/>
    <col min="12027" max="12028" width="13.85546875" style="1" customWidth="1"/>
    <col min="12029" max="12029" width="13.42578125" style="1" customWidth="1"/>
    <col min="12030" max="12031" width="13.7109375" style="1" customWidth="1"/>
    <col min="12032" max="12032" width="15.42578125" style="1" customWidth="1"/>
    <col min="12033" max="12033" width="9.140625" style="1"/>
    <col min="12034" max="12034" width="11" style="1" customWidth="1"/>
    <col min="12035" max="12277" width="9.140625" style="1"/>
    <col min="12278" max="12278" width="6" style="1" customWidth="1"/>
    <col min="12279" max="12279" width="4.140625" style="1" customWidth="1"/>
    <col min="12280" max="12280" width="25.5703125" style="1" customWidth="1"/>
    <col min="12281" max="12281" width="15.5703125" style="1" customWidth="1"/>
    <col min="12282" max="12282" width="10.7109375" style="1" customWidth="1"/>
    <col min="12283" max="12284" width="13.85546875" style="1" customWidth="1"/>
    <col min="12285" max="12285" width="13.42578125" style="1" customWidth="1"/>
    <col min="12286" max="12287" width="13.7109375" style="1" customWidth="1"/>
    <col min="12288" max="12288" width="15.42578125" style="1" customWidth="1"/>
    <col min="12289" max="12289" width="9.140625" style="1"/>
    <col min="12290" max="12290" width="11" style="1" customWidth="1"/>
    <col min="12291" max="12533" width="9.140625" style="1"/>
    <col min="12534" max="12534" width="6" style="1" customWidth="1"/>
    <col min="12535" max="12535" width="4.140625" style="1" customWidth="1"/>
    <col min="12536" max="12536" width="25.5703125" style="1" customWidth="1"/>
    <col min="12537" max="12537" width="15.5703125" style="1" customWidth="1"/>
    <col min="12538" max="12538" width="10.7109375" style="1" customWidth="1"/>
    <col min="12539" max="12540" width="13.85546875" style="1" customWidth="1"/>
    <col min="12541" max="12541" width="13.42578125" style="1" customWidth="1"/>
    <col min="12542" max="12543" width="13.7109375" style="1" customWidth="1"/>
    <col min="12544" max="12544" width="15.42578125" style="1" customWidth="1"/>
    <col min="12545" max="12545" width="9.140625" style="1"/>
    <col min="12546" max="12546" width="11" style="1" customWidth="1"/>
    <col min="12547" max="12789" width="9.140625" style="1"/>
    <col min="12790" max="12790" width="6" style="1" customWidth="1"/>
    <col min="12791" max="12791" width="4.140625" style="1" customWidth="1"/>
    <col min="12792" max="12792" width="25.5703125" style="1" customWidth="1"/>
    <col min="12793" max="12793" width="15.5703125" style="1" customWidth="1"/>
    <col min="12794" max="12794" width="10.7109375" style="1" customWidth="1"/>
    <col min="12795" max="12796" width="13.85546875" style="1" customWidth="1"/>
    <col min="12797" max="12797" width="13.42578125" style="1" customWidth="1"/>
    <col min="12798" max="12799" width="13.7109375" style="1" customWidth="1"/>
    <col min="12800" max="12800" width="15.42578125" style="1" customWidth="1"/>
    <col min="12801" max="12801" width="9.140625" style="1"/>
    <col min="12802" max="12802" width="11" style="1" customWidth="1"/>
    <col min="12803" max="13045" width="9.140625" style="1"/>
    <col min="13046" max="13046" width="6" style="1" customWidth="1"/>
    <col min="13047" max="13047" width="4.140625" style="1" customWidth="1"/>
    <col min="13048" max="13048" width="25.5703125" style="1" customWidth="1"/>
    <col min="13049" max="13049" width="15.5703125" style="1" customWidth="1"/>
    <col min="13050" max="13050" width="10.7109375" style="1" customWidth="1"/>
    <col min="13051" max="13052" width="13.85546875" style="1" customWidth="1"/>
    <col min="13053" max="13053" width="13.42578125" style="1" customWidth="1"/>
    <col min="13054" max="13055" width="13.7109375" style="1" customWidth="1"/>
    <col min="13056" max="13056" width="15.42578125" style="1" customWidth="1"/>
    <col min="13057" max="13057" width="9.140625" style="1"/>
    <col min="13058" max="13058" width="11" style="1" customWidth="1"/>
    <col min="13059" max="13301" width="9.140625" style="1"/>
    <col min="13302" max="13302" width="6" style="1" customWidth="1"/>
    <col min="13303" max="13303" width="4.140625" style="1" customWidth="1"/>
    <col min="13304" max="13304" width="25.5703125" style="1" customWidth="1"/>
    <col min="13305" max="13305" width="15.5703125" style="1" customWidth="1"/>
    <col min="13306" max="13306" width="10.7109375" style="1" customWidth="1"/>
    <col min="13307" max="13308" width="13.85546875" style="1" customWidth="1"/>
    <col min="13309" max="13309" width="13.42578125" style="1" customWidth="1"/>
    <col min="13310" max="13311" width="13.7109375" style="1" customWidth="1"/>
    <col min="13312" max="13312" width="15.42578125" style="1" customWidth="1"/>
    <col min="13313" max="13313" width="9.140625" style="1"/>
    <col min="13314" max="13314" width="11" style="1" customWidth="1"/>
    <col min="13315" max="13557" width="9.140625" style="1"/>
    <col min="13558" max="13558" width="6" style="1" customWidth="1"/>
    <col min="13559" max="13559" width="4.140625" style="1" customWidth="1"/>
    <col min="13560" max="13560" width="25.5703125" style="1" customWidth="1"/>
    <col min="13561" max="13561" width="15.5703125" style="1" customWidth="1"/>
    <col min="13562" max="13562" width="10.7109375" style="1" customWidth="1"/>
    <col min="13563" max="13564" width="13.85546875" style="1" customWidth="1"/>
    <col min="13565" max="13565" width="13.42578125" style="1" customWidth="1"/>
    <col min="13566" max="13567" width="13.7109375" style="1" customWidth="1"/>
    <col min="13568" max="13568" width="15.42578125" style="1" customWidth="1"/>
    <col min="13569" max="13569" width="9.140625" style="1"/>
    <col min="13570" max="13570" width="11" style="1" customWidth="1"/>
    <col min="13571" max="13813" width="9.140625" style="1"/>
    <col min="13814" max="13814" width="6" style="1" customWidth="1"/>
    <col min="13815" max="13815" width="4.140625" style="1" customWidth="1"/>
    <col min="13816" max="13816" width="25.5703125" style="1" customWidth="1"/>
    <col min="13817" max="13817" width="15.5703125" style="1" customWidth="1"/>
    <col min="13818" max="13818" width="10.7109375" style="1" customWidth="1"/>
    <col min="13819" max="13820" width="13.85546875" style="1" customWidth="1"/>
    <col min="13821" max="13821" width="13.42578125" style="1" customWidth="1"/>
    <col min="13822" max="13823" width="13.7109375" style="1" customWidth="1"/>
    <col min="13824" max="13824" width="15.42578125" style="1" customWidth="1"/>
    <col min="13825" max="13825" width="9.140625" style="1"/>
    <col min="13826" max="13826" width="11" style="1" customWidth="1"/>
    <col min="13827" max="14069" width="9.140625" style="1"/>
    <col min="14070" max="14070" width="6" style="1" customWidth="1"/>
    <col min="14071" max="14071" width="4.140625" style="1" customWidth="1"/>
    <col min="14072" max="14072" width="25.5703125" style="1" customWidth="1"/>
    <col min="14073" max="14073" width="15.5703125" style="1" customWidth="1"/>
    <col min="14074" max="14074" width="10.7109375" style="1" customWidth="1"/>
    <col min="14075" max="14076" width="13.85546875" style="1" customWidth="1"/>
    <col min="14077" max="14077" width="13.42578125" style="1" customWidth="1"/>
    <col min="14078" max="14079" width="13.7109375" style="1" customWidth="1"/>
    <col min="14080" max="14080" width="15.42578125" style="1" customWidth="1"/>
    <col min="14081" max="14081" width="9.140625" style="1"/>
    <col min="14082" max="14082" width="11" style="1" customWidth="1"/>
    <col min="14083" max="14325" width="9.140625" style="1"/>
    <col min="14326" max="14326" width="6" style="1" customWidth="1"/>
    <col min="14327" max="14327" width="4.140625" style="1" customWidth="1"/>
    <col min="14328" max="14328" width="25.5703125" style="1" customWidth="1"/>
    <col min="14329" max="14329" width="15.5703125" style="1" customWidth="1"/>
    <col min="14330" max="14330" width="10.7109375" style="1" customWidth="1"/>
    <col min="14331" max="14332" width="13.85546875" style="1" customWidth="1"/>
    <col min="14333" max="14333" width="13.42578125" style="1" customWidth="1"/>
    <col min="14334" max="14335" width="13.7109375" style="1" customWidth="1"/>
    <col min="14336" max="14336" width="15.42578125" style="1" customWidth="1"/>
    <col min="14337" max="14337" width="9.140625" style="1"/>
    <col min="14338" max="14338" width="11" style="1" customWidth="1"/>
    <col min="14339" max="14581" width="9.140625" style="1"/>
    <col min="14582" max="14582" width="6" style="1" customWidth="1"/>
    <col min="14583" max="14583" width="4.140625" style="1" customWidth="1"/>
    <col min="14584" max="14584" width="25.5703125" style="1" customWidth="1"/>
    <col min="14585" max="14585" width="15.5703125" style="1" customWidth="1"/>
    <col min="14586" max="14586" width="10.7109375" style="1" customWidth="1"/>
    <col min="14587" max="14588" width="13.85546875" style="1" customWidth="1"/>
    <col min="14589" max="14589" width="13.42578125" style="1" customWidth="1"/>
    <col min="14590" max="14591" width="13.7109375" style="1" customWidth="1"/>
    <col min="14592" max="14592" width="15.42578125" style="1" customWidth="1"/>
    <col min="14593" max="14593" width="9.140625" style="1"/>
    <col min="14594" max="14594" width="11" style="1" customWidth="1"/>
    <col min="14595" max="14837" width="9.140625" style="1"/>
    <col min="14838" max="14838" width="6" style="1" customWidth="1"/>
    <col min="14839" max="14839" width="4.140625" style="1" customWidth="1"/>
    <col min="14840" max="14840" width="25.5703125" style="1" customWidth="1"/>
    <col min="14841" max="14841" width="15.5703125" style="1" customWidth="1"/>
    <col min="14842" max="14842" width="10.7109375" style="1" customWidth="1"/>
    <col min="14843" max="14844" width="13.85546875" style="1" customWidth="1"/>
    <col min="14845" max="14845" width="13.42578125" style="1" customWidth="1"/>
    <col min="14846" max="14847" width="13.7109375" style="1" customWidth="1"/>
    <col min="14848" max="14848" width="15.42578125" style="1" customWidth="1"/>
    <col min="14849" max="14849" width="9.140625" style="1"/>
    <col min="14850" max="14850" width="11" style="1" customWidth="1"/>
    <col min="14851" max="15093" width="9.140625" style="1"/>
    <col min="15094" max="15094" width="6" style="1" customWidth="1"/>
    <col min="15095" max="15095" width="4.140625" style="1" customWidth="1"/>
    <col min="15096" max="15096" width="25.5703125" style="1" customWidth="1"/>
    <col min="15097" max="15097" width="15.5703125" style="1" customWidth="1"/>
    <col min="15098" max="15098" width="10.7109375" style="1" customWidth="1"/>
    <col min="15099" max="15100" width="13.85546875" style="1" customWidth="1"/>
    <col min="15101" max="15101" width="13.42578125" style="1" customWidth="1"/>
    <col min="15102" max="15103" width="13.7109375" style="1" customWidth="1"/>
    <col min="15104" max="15104" width="15.42578125" style="1" customWidth="1"/>
    <col min="15105" max="15105" width="9.140625" style="1"/>
    <col min="15106" max="15106" width="11" style="1" customWidth="1"/>
    <col min="15107" max="15349" width="9.140625" style="1"/>
    <col min="15350" max="15350" width="6" style="1" customWidth="1"/>
    <col min="15351" max="15351" width="4.140625" style="1" customWidth="1"/>
    <col min="15352" max="15352" width="25.5703125" style="1" customWidth="1"/>
    <col min="15353" max="15353" width="15.5703125" style="1" customWidth="1"/>
    <col min="15354" max="15354" width="10.7109375" style="1" customWidth="1"/>
    <col min="15355" max="15356" width="13.85546875" style="1" customWidth="1"/>
    <col min="15357" max="15357" width="13.42578125" style="1" customWidth="1"/>
    <col min="15358" max="15359" width="13.7109375" style="1" customWidth="1"/>
    <col min="15360" max="15360" width="15.42578125" style="1" customWidth="1"/>
    <col min="15361" max="15361" width="9.140625" style="1"/>
    <col min="15362" max="15362" width="11" style="1" customWidth="1"/>
    <col min="15363" max="15605" width="9.140625" style="1"/>
    <col min="15606" max="15606" width="6" style="1" customWidth="1"/>
    <col min="15607" max="15607" width="4.140625" style="1" customWidth="1"/>
    <col min="15608" max="15608" width="25.5703125" style="1" customWidth="1"/>
    <col min="15609" max="15609" width="15.5703125" style="1" customWidth="1"/>
    <col min="15610" max="15610" width="10.7109375" style="1" customWidth="1"/>
    <col min="15611" max="15612" width="13.85546875" style="1" customWidth="1"/>
    <col min="15613" max="15613" width="13.42578125" style="1" customWidth="1"/>
    <col min="15614" max="15615" width="13.7109375" style="1" customWidth="1"/>
    <col min="15616" max="15616" width="15.42578125" style="1" customWidth="1"/>
    <col min="15617" max="15617" width="9.140625" style="1"/>
    <col min="15618" max="15618" width="11" style="1" customWidth="1"/>
    <col min="15619" max="15861" width="9.140625" style="1"/>
    <col min="15862" max="15862" width="6" style="1" customWidth="1"/>
    <col min="15863" max="15863" width="4.140625" style="1" customWidth="1"/>
    <col min="15864" max="15864" width="25.5703125" style="1" customWidth="1"/>
    <col min="15865" max="15865" width="15.5703125" style="1" customWidth="1"/>
    <col min="15866" max="15866" width="10.7109375" style="1" customWidth="1"/>
    <col min="15867" max="15868" width="13.85546875" style="1" customWidth="1"/>
    <col min="15869" max="15869" width="13.42578125" style="1" customWidth="1"/>
    <col min="15870" max="15871" width="13.7109375" style="1" customWidth="1"/>
    <col min="15872" max="15872" width="15.42578125" style="1" customWidth="1"/>
    <col min="15873" max="15873" width="9.140625" style="1"/>
    <col min="15874" max="15874" width="11" style="1" customWidth="1"/>
    <col min="15875" max="16117" width="9.140625" style="1"/>
    <col min="16118" max="16118" width="6" style="1" customWidth="1"/>
    <col min="16119" max="16119" width="4.140625" style="1" customWidth="1"/>
    <col min="16120" max="16120" width="25.5703125" style="1" customWidth="1"/>
    <col min="16121" max="16121" width="15.5703125" style="1" customWidth="1"/>
    <col min="16122" max="16122" width="10.7109375" style="1" customWidth="1"/>
    <col min="16123" max="16124" width="13.85546875" style="1" customWidth="1"/>
    <col min="16125" max="16125" width="13.42578125" style="1" customWidth="1"/>
    <col min="16126" max="16127" width="13.7109375" style="1" customWidth="1"/>
    <col min="16128" max="16128" width="15.42578125" style="1" customWidth="1"/>
    <col min="16129" max="16129" width="9.140625" style="1"/>
    <col min="16130" max="16130" width="11" style="1" customWidth="1"/>
    <col min="16131" max="16384" width="9.140625" style="1"/>
  </cols>
  <sheetData>
    <row r="1" spans="1:16" x14ac:dyDescent="0.2">
      <c r="B1" s="2" t="s">
        <v>0</v>
      </c>
    </row>
    <row r="2" spans="1:16" x14ac:dyDescent="0.2">
      <c r="B2" s="3" t="s">
        <v>61</v>
      </c>
    </row>
    <row r="3" spans="1:16" ht="13.5" thickBot="1" x14ac:dyDescent="0.25">
      <c r="B3" s="3"/>
    </row>
    <row r="4" spans="1:16" s="9" customFormat="1" ht="26.25" thickBot="1" x14ac:dyDescent="0.25">
      <c r="A4" s="4" t="s">
        <v>1</v>
      </c>
      <c r="B4" s="5" t="s">
        <v>2</v>
      </c>
      <c r="C4" s="6" t="s">
        <v>3</v>
      </c>
      <c r="D4" s="7" t="s">
        <v>62</v>
      </c>
      <c r="E4" s="7" t="s">
        <v>63</v>
      </c>
      <c r="F4" s="7" t="s">
        <v>64</v>
      </c>
      <c r="G4" s="7" t="s">
        <v>65</v>
      </c>
      <c r="H4" s="7" t="s">
        <v>66</v>
      </c>
      <c r="I4" s="7" t="s">
        <v>67</v>
      </c>
      <c r="J4" s="8" t="s">
        <v>4</v>
      </c>
      <c r="K4" s="8" t="s">
        <v>5</v>
      </c>
      <c r="L4" s="8" t="s">
        <v>6</v>
      </c>
      <c r="M4" s="8" t="s">
        <v>7</v>
      </c>
      <c r="N4" s="8" t="s">
        <v>8</v>
      </c>
      <c r="O4" s="8" t="s">
        <v>9</v>
      </c>
      <c r="P4" s="36" t="s">
        <v>10</v>
      </c>
    </row>
    <row r="5" spans="1:16" customFormat="1" ht="15" x14ac:dyDescent="0.25">
      <c r="A5" s="10">
        <v>1</v>
      </c>
      <c r="B5" s="11" t="s">
        <v>11</v>
      </c>
      <c r="C5" s="12" t="s">
        <v>12</v>
      </c>
      <c r="D5" s="13">
        <v>2264.64</v>
      </c>
      <c r="E5" s="13">
        <v>2264.64</v>
      </c>
      <c r="F5" s="13">
        <v>2264.64</v>
      </c>
      <c r="G5" s="13">
        <v>0</v>
      </c>
      <c r="H5" s="13">
        <v>1284.74</v>
      </c>
      <c r="I5" s="13">
        <v>2388.7600000000002</v>
      </c>
      <c r="J5" s="14">
        <v>2716.63</v>
      </c>
      <c r="K5" s="14">
        <v>2716.63</v>
      </c>
      <c r="L5" s="14">
        <v>2716.62</v>
      </c>
      <c r="M5" s="14">
        <v>2810.3</v>
      </c>
      <c r="N5" s="14">
        <v>2810.3</v>
      </c>
      <c r="O5" s="14">
        <v>2304.46</v>
      </c>
      <c r="P5" s="38">
        <f>SUM(D5:O5)</f>
        <v>26542.359999999997</v>
      </c>
    </row>
    <row r="6" spans="1:16" customFormat="1" ht="15" x14ac:dyDescent="0.25">
      <c r="A6" s="10">
        <v>2</v>
      </c>
      <c r="B6" s="11" t="s">
        <v>13</v>
      </c>
      <c r="C6" s="15" t="s">
        <v>12</v>
      </c>
      <c r="D6" s="13">
        <v>2264.64</v>
      </c>
      <c r="E6" s="13">
        <v>2264.64</v>
      </c>
      <c r="F6" s="13">
        <v>2264.64</v>
      </c>
      <c r="G6" s="13">
        <v>0</v>
      </c>
      <c r="H6" s="13">
        <v>1284.74</v>
      </c>
      <c r="I6" s="13">
        <v>2388.7600000000002</v>
      </c>
      <c r="J6" s="14">
        <v>2716.63</v>
      </c>
      <c r="K6" s="14">
        <v>2716.63</v>
      </c>
      <c r="L6" s="14">
        <v>2716.62</v>
      </c>
      <c r="M6" s="14">
        <v>2810.3</v>
      </c>
      <c r="N6" s="14">
        <v>2810.3</v>
      </c>
      <c r="O6" s="14">
        <v>2304.46</v>
      </c>
      <c r="P6" s="38">
        <f t="shared" ref="P6:P47" si="0">SUM(D6:O6)</f>
        <v>26542.359999999997</v>
      </c>
    </row>
    <row r="7" spans="1:16" customFormat="1" ht="15" x14ac:dyDescent="0.25">
      <c r="A7" s="16">
        <v>3</v>
      </c>
      <c r="B7" s="11" t="s">
        <v>14</v>
      </c>
      <c r="C7" s="15" t="s">
        <v>12</v>
      </c>
      <c r="D7" s="13">
        <v>2264.64</v>
      </c>
      <c r="E7" s="13">
        <v>2264.64</v>
      </c>
      <c r="F7" s="13">
        <v>2264.64</v>
      </c>
      <c r="G7" s="13">
        <v>0</v>
      </c>
      <c r="H7" s="13">
        <v>1284.74</v>
      </c>
      <c r="I7" s="13">
        <v>2388.7600000000002</v>
      </c>
      <c r="J7" s="14">
        <v>2716.63</v>
      </c>
      <c r="K7" s="14">
        <v>2716.63</v>
      </c>
      <c r="L7" s="14">
        <v>2716.62</v>
      </c>
      <c r="M7" s="14">
        <v>2810.3</v>
      </c>
      <c r="N7" s="14">
        <v>2810.3</v>
      </c>
      <c r="O7" s="14">
        <v>2304.46</v>
      </c>
      <c r="P7" s="38">
        <f t="shared" si="0"/>
        <v>26542.359999999997</v>
      </c>
    </row>
    <row r="8" spans="1:16" customFormat="1" ht="15" x14ac:dyDescent="0.25">
      <c r="A8" s="10">
        <v>4</v>
      </c>
      <c r="B8" s="17" t="s">
        <v>15</v>
      </c>
      <c r="C8" s="15" t="s">
        <v>16</v>
      </c>
      <c r="D8" s="18">
        <v>3396.96</v>
      </c>
      <c r="E8" s="18">
        <v>3396.96</v>
      </c>
      <c r="F8" s="18">
        <v>3396.96</v>
      </c>
      <c r="G8" s="18">
        <v>0</v>
      </c>
      <c r="H8" s="18">
        <v>1927.05</v>
      </c>
      <c r="I8" s="18">
        <v>3583.14</v>
      </c>
      <c r="J8" s="14">
        <v>4074.94</v>
      </c>
      <c r="K8" s="14">
        <v>4074.94</v>
      </c>
      <c r="L8" s="14">
        <v>4074.94</v>
      </c>
      <c r="M8" s="14">
        <v>4215.46</v>
      </c>
      <c r="N8" s="14">
        <v>4215.46</v>
      </c>
      <c r="O8" s="14">
        <v>3456.66</v>
      </c>
      <c r="P8" s="38">
        <f t="shared" si="0"/>
        <v>39813.47</v>
      </c>
    </row>
    <row r="9" spans="1:16" customFormat="1" ht="15" x14ac:dyDescent="0.25">
      <c r="A9" s="16">
        <v>5</v>
      </c>
      <c r="B9" s="19" t="s">
        <v>17</v>
      </c>
      <c r="C9" s="15" t="s">
        <v>18</v>
      </c>
      <c r="D9" s="18">
        <v>2264.7199999999998</v>
      </c>
      <c r="E9" s="18">
        <v>2264.7199999999998</v>
      </c>
      <c r="F9" s="18">
        <v>2264.7199999999998</v>
      </c>
      <c r="G9" s="18">
        <v>0</v>
      </c>
      <c r="H9" s="18">
        <v>1284.74</v>
      </c>
      <c r="I9" s="18">
        <v>2388.8000000000002</v>
      </c>
      <c r="J9" s="14">
        <v>2716.63</v>
      </c>
      <c r="K9" s="14">
        <v>2716.63</v>
      </c>
      <c r="L9" s="14">
        <v>2716.59</v>
      </c>
      <c r="M9" s="14">
        <v>2810.3</v>
      </c>
      <c r="N9" s="14">
        <v>2810.3</v>
      </c>
      <c r="O9" s="14">
        <v>2304.33</v>
      </c>
      <c r="P9" s="38">
        <f t="shared" si="0"/>
        <v>26542.480000000003</v>
      </c>
    </row>
    <row r="10" spans="1:16" customFormat="1" ht="15" x14ac:dyDescent="0.25">
      <c r="A10" s="10">
        <v>6</v>
      </c>
      <c r="B10" s="19" t="s">
        <v>19</v>
      </c>
      <c r="C10" s="12" t="s">
        <v>12</v>
      </c>
      <c r="D10" s="13">
        <v>2264.64</v>
      </c>
      <c r="E10" s="13">
        <v>2264.64</v>
      </c>
      <c r="F10" s="13">
        <v>2264.64</v>
      </c>
      <c r="G10" s="13">
        <v>0</v>
      </c>
      <c r="H10" s="13">
        <v>1284.74</v>
      </c>
      <c r="I10" s="13">
        <v>2388.7600000000002</v>
      </c>
      <c r="J10" s="14">
        <v>2716.63</v>
      </c>
      <c r="K10" s="14">
        <v>2716.63</v>
      </c>
      <c r="L10" s="14">
        <v>2716.62</v>
      </c>
      <c r="M10" s="14">
        <v>2810.3</v>
      </c>
      <c r="N10" s="14">
        <v>2810.3</v>
      </c>
      <c r="O10" s="14">
        <v>2304.46</v>
      </c>
      <c r="P10" s="38">
        <f t="shared" si="0"/>
        <v>26542.359999999997</v>
      </c>
    </row>
    <row r="11" spans="1:16" customFormat="1" ht="15" x14ac:dyDescent="0.25">
      <c r="A11" s="16">
        <v>7</v>
      </c>
      <c r="B11" s="17" t="s">
        <v>20</v>
      </c>
      <c r="C11" s="12" t="s">
        <v>12</v>
      </c>
      <c r="D11" s="13">
        <v>2264.64</v>
      </c>
      <c r="E11" s="13">
        <v>2264.64</v>
      </c>
      <c r="F11" s="13">
        <v>2264.64</v>
      </c>
      <c r="G11" s="13">
        <v>0</v>
      </c>
      <c r="H11" s="13">
        <v>1284.74</v>
      </c>
      <c r="I11" s="13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38">
        <f t="shared" si="0"/>
        <v>8078.66</v>
      </c>
    </row>
    <row r="12" spans="1:16" customFormat="1" ht="15" x14ac:dyDescent="0.25">
      <c r="A12" s="10">
        <v>8</v>
      </c>
      <c r="B12" s="17" t="s">
        <v>21</v>
      </c>
      <c r="C12" s="12" t="s">
        <v>12</v>
      </c>
      <c r="D12" s="13">
        <v>2264.64</v>
      </c>
      <c r="E12" s="13">
        <v>2264.64</v>
      </c>
      <c r="F12" s="13">
        <v>2264.64</v>
      </c>
      <c r="G12" s="13">
        <v>0</v>
      </c>
      <c r="H12" s="13">
        <v>1284.74</v>
      </c>
      <c r="I12" s="13">
        <v>2388.7600000000002</v>
      </c>
      <c r="J12" s="14">
        <v>2716.63</v>
      </c>
      <c r="K12" s="14">
        <v>2716.63</v>
      </c>
      <c r="L12" s="14">
        <v>2716.62</v>
      </c>
      <c r="M12" s="14">
        <v>2810.3</v>
      </c>
      <c r="N12" s="14">
        <v>2810.3</v>
      </c>
      <c r="O12" s="14">
        <v>2304.46</v>
      </c>
      <c r="P12" s="38">
        <f t="shared" si="0"/>
        <v>26542.359999999997</v>
      </c>
    </row>
    <row r="13" spans="1:16" customFormat="1" ht="15" x14ac:dyDescent="0.25">
      <c r="A13" s="16">
        <v>9</v>
      </c>
      <c r="B13" s="17" t="s">
        <v>22</v>
      </c>
      <c r="C13" s="15" t="s">
        <v>23</v>
      </c>
      <c r="D13" s="18">
        <v>1887.2</v>
      </c>
      <c r="E13" s="18">
        <v>1887.2</v>
      </c>
      <c r="F13" s="18">
        <v>1887.2</v>
      </c>
      <c r="G13" s="18">
        <v>0</v>
      </c>
      <c r="H13" s="18">
        <v>0</v>
      </c>
      <c r="I13" s="18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38">
        <f t="shared" si="0"/>
        <v>5661.6</v>
      </c>
    </row>
    <row r="14" spans="1:16" customFormat="1" ht="15" x14ac:dyDescent="0.25">
      <c r="A14" s="10">
        <v>10</v>
      </c>
      <c r="B14" s="17" t="s">
        <v>24</v>
      </c>
      <c r="C14" s="12" t="s">
        <v>12</v>
      </c>
      <c r="D14" s="13">
        <v>2264.64</v>
      </c>
      <c r="E14" s="13">
        <v>2264.64</v>
      </c>
      <c r="F14" s="13">
        <v>2264.64</v>
      </c>
      <c r="G14" s="13">
        <v>0</v>
      </c>
      <c r="H14" s="13">
        <v>1284.74</v>
      </c>
      <c r="I14" s="13">
        <v>2388.7600000000002</v>
      </c>
      <c r="J14" s="14">
        <v>2716.63</v>
      </c>
      <c r="K14" s="14">
        <v>2716.63</v>
      </c>
      <c r="L14" s="14">
        <v>2716.62</v>
      </c>
      <c r="M14" s="14">
        <v>2810.3</v>
      </c>
      <c r="N14" s="14">
        <v>2810.3</v>
      </c>
      <c r="O14" s="14">
        <v>2304.46</v>
      </c>
      <c r="P14" s="38">
        <f t="shared" si="0"/>
        <v>26542.359999999997</v>
      </c>
    </row>
    <row r="15" spans="1:16" customFormat="1" ht="15" x14ac:dyDescent="0.25">
      <c r="A15" s="16">
        <v>11</v>
      </c>
      <c r="B15" s="17" t="s">
        <v>25</v>
      </c>
      <c r="C15" s="12" t="s">
        <v>26</v>
      </c>
      <c r="D15" s="18">
        <v>1509.76</v>
      </c>
      <c r="E15" s="18">
        <v>1509.76</v>
      </c>
      <c r="F15" s="18">
        <v>1509.76</v>
      </c>
      <c r="G15" s="18">
        <v>0</v>
      </c>
      <c r="H15" s="18">
        <v>856.5</v>
      </c>
      <c r="I15" s="18">
        <v>1592.5</v>
      </c>
      <c r="J15" s="14">
        <v>1811.09</v>
      </c>
      <c r="K15" s="14">
        <v>1811.09</v>
      </c>
      <c r="L15" s="14">
        <v>1811.08</v>
      </c>
      <c r="M15" s="14">
        <v>1873.54</v>
      </c>
      <c r="N15" s="14">
        <v>1873.54</v>
      </c>
      <c r="O15" s="14">
        <v>1536.3</v>
      </c>
      <c r="P15" s="38">
        <f t="shared" si="0"/>
        <v>17694.919999999998</v>
      </c>
    </row>
    <row r="16" spans="1:16" customFormat="1" ht="15" x14ac:dyDescent="0.25">
      <c r="A16" s="10">
        <v>12</v>
      </c>
      <c r="B16" s="17" t="s">
        <v>27</v>
      </c>
      <c r="C16" s="15" t="s">
        <v>28</v>
      </c>
      <c r="D16" s="18">
        <v>2830.8</v>
      </c>
      <c r="E16" s="18">
        <v>2830.8</v>
      </c>
      <c r="F16" s="18">
        <v>2830.8</v>
      </c>
      <c r="G16" s="18">
        <v>0</v>
      </c>
      <c r="H16" s="18">
        <v>1605.93</v>
      </c>
      <c r="I16" s="18">
        <v>2985.95</v>
      </c>
      <c r="J16" s="14">
        <v>3395.79</v>
      </c>
      <c r="K16" s="14">
        <v>3395.79</v>
      </c>
      <c r="L16" s="14">
        <v>3395.78</v>
      </c>
      <c r="M16" s="14">
        <v>3512.88</v>
      </c>
      <c r="N16" s="14">
        <v>3512.88</v>
      </c>
      <c r="O16" s="14">
        <v>2880.57</v>
      </c>
      <c r="P16" s="38">
        <f t="shared" si="0"/>
        <v>33177.970000000008</v>
      </c>
    </row>
    <row r="17" spans="1:16" customFormat="1" ht="15" x14ac:dyDescent="0.25">
      <c r="A17" s="16">
        <v>13</v>
      </c>
      <c r="B17" s="17" t="s">
        <v>29</v>
      </c>
      <c r="C17" s="12" t="s">
        <v>12</v>
      </c>
      <c r="D17" s="13">
        <v>2264.64</v>
      </c>
      <c r="E17" s="13">
        <v>2264.64</v>
      </c>
      <c r="F17" s="13">
        <v>2264.64</v>
      </c>
      <c r="G17" s="13">
        <v>0</v>
      </c>
      <c r="H17" s="13">
        <v>1284.74</v>
      </c>
      <c r="I17" s="13">
        <v>2388.7600000000002</v>
      </c>
      <c r="J17" s="14">
        <v>2716.63</v>
      </c>
      <c r="K17" s="14">
        <v>2716.63</v>
      </c>
      <c r="L17" s="14">
        <v>2716.62</v>
      </c>
      <c r="M17" s="14">
        <v>2810.3</v>
      </c>
      <c r="N17" s="14">
        <v>2810.3</v>
      </c>
      <c r="O17" s="14">
        <v>2304.46</v>
      </c>
      <c r="P17" s="38">
        <f t="shared" si="0"/>
        <v>26542.359999999997</v>
      </c>
    </row>
    <row r="18" spans="1:16" customFormat="1" ht="15" x14ac:dyDescent="0.25">
      <c r="A18" s="10">
        <v>14</v>
      </c>
      <c r="B18" s="17" t="s">
        <v>30</v>
      </c>
      <c r="C18" s="12" t="s">
        <v>26</v>
      </c>
      <c r="D18" s="18">
        <v>1509.76</v>
      </c>
      <c r="E18" s="18">
        <v>1509.76</v>
      </c>
      <c r="F18" s="18">
        <v>1509.76</v>
      </c>
      <c r="G18" s="18">
        <v>0</v>
      </c>
      <c r="H18" s="18">
        <v>856.5</v>
      </c>
      <c r="I18" s="18">
        <v>1592.5</v>
      </c>
      <c r="J18" s="14">
        <v>1811.09</v>
      </c>
      <c r="K18" s="14">
        <v>1811.09</v>
      </c>
      <c r="L18" s="14">
        <v>1811.08</v>
      </c>
      <c r="M18" s="14">
        <v>1873.54</v>
      </c>
      <c r="N18" s="14">
        <v>1873.54</v>
      </c>
      <c r="O18" s="14">
        <v>1536.3</v>
      </c>
      <c r="P18" s="38">
        <f t="shared" si="0"/>
        <v>17694.919999999998</v>
      </c>
    </row>
    <row r="19" spans="1:16" customFormat="1" ht="15" x14ac:dyDescent="0.25">
      <c r="A19" s="16">
        <v>15</v>
      </c>
      <c r="B19" s="17" t="s">
        <v>31</v>
      </c>
      <c r="C19" s="15" t="s">
        <v>28</v>
      </c>
      <c r="D19" s="18">
        <v>2830.8</v>
      </c>
      <c r="E19" s="18">
        <v>2830.8</v>
      </c>
      <c r="F19" s="18">
        <v>2830.8</v>
      </c>
      <c r="G19" s="18">
        <v>0</v>
      </c>
      <c r="H19" s="18">
        <v>1605.93</v>
      </c>
      <c r="I19" s="18">
        <v>2985.95</v>
      </c>
      <c r="J19" s="14">
        <v>3395.79</v>
      </c>
      <c r="K19" s="14">
        <v>3395.79</v>
      </c>
      <c r="L19" s="14">
        <v>3395.78</v>
      </c>
      <c r="M19" s="14">
        <v>3512.88</v>
      </c>
      <c r="N19" s="14">
        <v>3512.88</v>
      </c>
      <c r="O19" s="14">
        <v>2880.57</v>
      </c>
      <c r="P19" s="38">
        <f t="shared" si="0"/>
        <v>33177.970000000008</v>
      </c>
    </row>
    <row r="20" spans="1:16" customFormat="1" ht="15" x14ac:dyDescent="0.25">
      <c r="A20" s="10">
        <v>16</v>
      </c>
      <c r="B20" s="17" t="s">
        <v>32</v>
      </c>
      <c r="C20" s="12" t="s">
        <v>12</v>
      </c>
      <c r="D20" s="13">
        <v>2264.64</v>
      </c>
      <c r="E20" s="13">
        <v>2264.64</v>
      </c>
      <c r="F20" s="13">
        <v>2264.64</v>
      </c>
      <c r="G20" s="13">
        <v>0</v>
      </c>
      <c r="H20" s="13">
        <v>1284.74</v>
      </c>
      <c r="I20" s="13">
        <v>2388.7600000000002</v>
      </c>
      <c r="J20" s="14">
        <v>2716.63</v>
      </c>
      <c r="K20" s="14">
        <v>2716.63</v>
      </c>
      <c r="L20" s="14">
        <v>2716.62</v>
      </c>
      <c r="M20" s="14">
        <v>2810.3</v>
      </c>
      <c r="N20" s="14">
        <v>2810.3</v>
      </c>
      <c r="O20" s="14">
        <v>2304.46</v>
      </c>
      <c r="P20" s="38">
        <f t="shared" si="0"/>
        <v>26542.359999999997</v>
      </c>
    </row>
    <row r="21" spans="1:16" customFormat="1" ht="15" x14ac:dyDescent="0.25">
      <c r="A21" s="16">
        <v>17</v>
      </c>
      <c r="B21" s="17" t="s">
        <v>33</v>
      </c>
      <c r="C21" s="12" t="s">
        <v>12</v>
      </c>
      <c r="D21" s="13">
        <v>2264.64</v>
      </c>
      <c r="E21" s="13">
        <v>2264.64</v>
      </c>
      <c r="F21" s="13">
        <v>2264.64</v>
      </c>
      <c r="G21" s="13">
        <v>0</v>
      </c>
      <c r="H21" s="13">
        <v>0</v>
      </c>
      <c r="I21" s="13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38">
        <f t="shared" si="0"/>
        <v>6793.92</v>
      </c>
    </row>
    <row r="22" spans="1:16" customFormat="1" ht="15" x14ac:dyDescent="0.25">
      <c r="A22" s="10">
        <v>18</v>
      </c>
      <c r="B22" s="17" t="s">
        <v>34</v>
      </c>
      <c r="C22" s="12" t="s">
        <v>12</v>
      </c>
      <c r="D22" s="13">
        <v>2264.64</v>
      </c>
      <c r="E22" s="13">
        <v>2264.64</v>
      </c>
      <c r="F22" s="13">
        <v>2264.64</v>
      </c>
      <c r="G22" s="13">
        <v>0</v>
      </c>
      <c r="H22" s="13">
        <v>1284.74</v>
      </c>
      <c r="I22" s="13">
        <v>2388.7600000000002</v>
      </c>
      <c r="J22" s="14">
        <v>2716.63</v>
      </c>
      <c r="K22" s="14">
        <v>2716.63</v>
      </c>
      <c r="L22" s="14">
        <v>2716.62</v>
      </c>
      <c r="M22" s="14">
        <v>2810.3</v>
      </c>
      <c r="N22" s="14">
        <v>2810.3</v>
      </c>
      <c r="O22" s="14">
        <v>2304.46</v>
      </c>
      <c r="P22" s="38">
        <f t="shared" si="0"/>
        <v>26542.359999999997</v>
      </c>
    </row>
    <row r="23" spans="1:16" customFormat="1" ht="15" x14ac:dyDescent="0.25">
      <c r="A23" s="16">
        <v>19</v>
      </c>
      <c r="B23" s="19" t="s">
        <v>35</v>
      </c>
      <c r="C23" s="12" t="s">
        <v>26</v>
      </c>
      <c r="D23" s="18">
        <v>1509.76</v>
      </c>
      <c r="E23" s="18">
        <v>1509.76</v>
      </c>
      <c r="F23" s="18">
        <v>1509.76</v>
      </c>
      <c r="G23" s="18">
        <v>0</v>
      </c>
      <c r="H23" s="18">
        <v>856.5</v>
      </c>
      <c r="I23" s="18">
        <v>1592.5</v>
      </c>
      <c r="J23" s="14">
        <v>1811.09</v>
      </c>
      <c r="K23" s="14">
        <v>1811.09</v>
      </c>
      <c r="L23" s="14">
        <v>1811.08</v>
      </c>
      <c r="M23" s="14">
        <v>1873.54</v>
      </c>
      <c r="N23" s="14">
        <v>1873.54</v>
      </c>
      <c r="O23" s="14">
        <v>1536.3</v>
      </c>
      <c r="P23" s="38">
        <f t="shared" si="0"/>
        <v>17694.919999999998</v>
      </c>
    </row>
    <row r="24" spans="1:16" customFormat="1" ht="15" x14ac:dyDescent="0.25">
      <c r="A24" s="10">
        <v>20</v>
      </c>
      <c r="B24" s="19" t="s">
        <v>36</v>
      </c>
      <c r="C24" s="15" t="s">
        <v>16</v>
      </c>
      <c r="D24" s="18">
        <v>3396.96</v>
      </c>
      <c r="E24" s="18">
        <v>3396.96</v>
      </c>
      <c r="F24" s="18">
        <v>3396.96</v>
      </c>
      <c r="G24" s="18">
        <v>0</v>
      </c>
      <c r="H24" s="18">
        <v>1927.05</v>
      </c>
      <c r="I24" s="18">
        <v>3583.14</v>
      </c>
      <c r="J24" s="14">
        <v>4074.94</v>
      </c>
      <c r="K24" s="14">
        <v>4074.94</v>
      </c>
      <c r="L24" s="14">
        <v>4074.94</v>
      </c>
      <c r="M24" s="14">
        <v>4215.46</v>
      </c>
      <c r="N24" s="14">
        <v>4215.46</v>
      </c>
      <c r="O24" s="14">
        <v>3456.66</v>
      </c>
      <c r="P24" s="38">
        <f t="shared" si="0"/>
        <v>39813.47</v>
      </c>
    </row>
    <row r="25" spans="1:16" customFormat="1" ht="15" x14ac:dyDescent="0.25">
      <c r="A25" s="16">
        <v>21</v>
      </c>
      <c r="B25" s="19" t="s">
        <v>37</v>
      </c>
      <c r="C25" s="15" t="s">
        <v>28</v>
      </c>
      <c r="D25" s="18">
        <v>2830.8</v>
      </c>
      <c r="E25" s="18">
        <v>2830.8</v>
      </c>
      <c r="F25" s="18">
        <v>2830.8</v>
      </c>
      <c r="G25" s="18">
        <v>0</v>
      </c>
      <c r="H25" s="18">
        <v>1605.93</v>
      </c>
      <c r="I25" s="18">
        <v>2985.95</v>
      </c>
      <c r="J25" s="14">
        <v>3395.79</v>
      </c>
      <c r="K25" s="14">
        <v>3395.79</v>
      </c>
      <c r="L25" s="14">
        <v>3395.78</v>
      </c>
      <c r="M25" s="14">
        <v>3512.88</v>
      </c>
      <c r="N25" s="14">
        <v>3512.88</v>
      </c>
      <c r="O25" s="14">
        <v>2880.57</v>
      </c>
      <c r="P25" s="38">
        <f t="shared" si="0"/>
        <v>33177.970000000008</v>
      </c>
    </row>
    <row r="26" spans="1:16" customFormat="1" ht="15" x14ac:dyDescent="0.25">
      <c r="A26" s="10">
        <v>22</v>
      </c>
      <c r="B26" s="19" t="s">
        <v>38</v>
      </c>
      <c r="C26" s="12" t="s">
        <v>12</v>
      </c>
      <c r="D26" s="13">
        <v>2264.64</v>
      </c>
      <c r="E26" s="13">
        <v>2264.64</v>
      </c>
      <c r="F26" s="13">
        <v>2264.64</v>
      </c>
      <c r="G26" s="13">
        <v>0</v>
      </c>
      <c r="H26" s="13">
        <v>1284.74</v>
      </c>
      <c r="I26" s="13">
        <v>2388.7600000000002</v>
      </c>
      <c r="J26" s="14">
        <v>2716.63</v>
      </c>
      <c r="K26" s="14">
        <v>2716.63</v>
      </c>
      <c r="L26" s="14">
        <v>2716.62</v>
      </c>
      <c r="M26" s="14">
        <v>2810.3</v>
      </c>
      <c r="N26" s="14">
        <v>2810.3</v>
      </c>
      <c r="O26" s="14">
        <v>2304.46</v>
      </c>
      <c r="P26" s="38">
        <f t="shared" si="0"/>
        <v>26542.359999999997</v>
      </c>
    </row>
    <row r="27" spans="1:16" customFormat="1" ht="15" x14ac:dyDescent="0.25">
      <c r="A27" s="16">
        <v>23</v>
      </c>
      <c r="B27" s="19" t="s">
        <v>39</v>
      </c>
      <c r="C27" s="12" t="s">
        <v>12</v>
      </c>
      <c r="D27" s="13">
        <v>2264.64</v>
      </c>
      <c r="E27" s="13">
        <v>2264.64</v>
      </c>
      <c r="F27" s="13">
        <v>2264.64</v>
      </c>
      <c r="G27" s="13">
        <v>0</v>
      </c>
      <c r="H27" s="13">
        <v>1284.74</v>
      </c>
      <c r="I27" s="13">
        <v>2388.7600000000002</v>
      </c>
      <c r="J27" s="14">
        <v>2716.63</v>
      </c>
      <c r="K27" s="14">
        <v>2716.63</v>
      </c>
      <c r="L27" s="14">
        <v>2716.62</v>
      </c>
      <c r="M27" s="14">
        <v>2810.3</v>
      </c>
      <c r="N27" s="14">
        <v>2810.3</v>
      </c>
      <c r="O27" s="14">
        <v>2304.46</v>
      </c>
      <c r="P27" s="38">
        <f t="shared" si="0"/>
        <v>26542.359999999997</v>
      </c>
    </row>
    <row r="28" spans="1:16" customFormat="1" ht="15" x14ac:dyDescent="0.25">
      <c r="A28" s="10">
        <v>24</v>
      </c>
      <c r="B28" s="19" t="s">
        <v>40</v>
      </c>
      <c r="C28" s="12" t="s">
        <v>26</v>
      </c>
      <c r="D28" s="18">
        <v>1509.76</v>
      </c>
      <c r="E28" s="18">
        <v>1509.76</v>
      </c>
      <c r="F28" s="18">
        <v>1509.76</v>
      </c>
      <c r="G28" s="18">
        <v>0</v>
      </c>
      <c r="H28" s="18">
        <v>856.5</v>
      </c>
      <c r="I28" s="18">
        <v>1592.5</v>
      </c>
      <c r="J28" s="14">
        <v>1811.09</v>
      </c>
      <c r="K28" s="14">
        <v>1811.09</v>
      </c>
      <c r="L28" s="14">
        <v>1811.08</v>
      </c>
      <c r="M28" s="14">
        <v>1873.54</v>
      </c>
      <c r="N28" s="14">
        <v>1873.54</v>
      </c>
      <c r="O28" s="14">
        <v>1536.3</v>
      </c>
      <c r="P28" s="38">
        <f t="shared" si="0"/>
        <v>17694.919999999998</v>
      </c>
    </row>
    <row r="29" spans="1:16" customFormat="1" ht="15" x14ac:dyDescent="0.25">
      <c r="A29" s="16">
        <v>25</v>
      </c>
      <c r="B29" s="19" t="s">
        <v>41</v>
      </c>
      <c r="C29" s="12" t="s">
        <v>12</v>
      </c>
      <c r="D29" s="13">
        <v>2264.64</v>
      </c>
      <c r="E29" s="13">
        <v>2264.64</v>
      </c>
      <c r="F29" s="13">
        <v>2264.64</v>
      </c>
      <c r="G29" s="13">
        <v>0</v>
      </c>
      <c r="H29" s="13">
        <v>1284.74</v>
      </c>
      <c r="I29" s="13">
        <v>2388.7600000000002</v>
      </c>
      <c r="J29" s="14">
        <v>2716.63</v>
      </c>
      <c r="K29" s="14">
        <v>2716.63</v>
      </c>
      <c r="L29" s="14">
        <v>2716.62</v>
      </c>
      <c r="M29" s="14">
        <v>2810.3</v>
      </c>
      <c r="N29" s="14">
        <v>2810.3</v>
      </c>
      <c r="O29" s="14">
        <v>2304.46</v>
      </c>
      <c r="P29" s="38">
        <f t="shared" si="0"/>
        <v>26542.359999999997</v>
      </c>
    </row>
    <row r="30" spans="1:16" customFormat="1" ht="15" x14ac:dyDescent="0.25">
      <c r="A30" s="10">
        <v>26</v>
      </c>
      <c r="B30" s="19" t="s">
        <v>42</v>
      </c>
      <c r="C30" s="12" t="s">
        <v>26</v>
      </c>
      <c r="D30" s="18">
        <v>1509.76</v>
      </c>
      <c r="E30" s="18">
        <v>1509.76</v>
      </c>
      <c r="F30" s="18">
        <v>1509.76</v>
      </c>
      <c r="G30" s="18">
        <v>0</v>
      </c>
      <c r="H30" s="18">
        <v>856.5</v>
      </c>
      <c r="I30" s="18">
        <v>1592.5</v>
      </c>
      <c r="J30" s="14">
        <v>1811.09</v>
      </c>
      <c r="K30" s="14">
        <v>1811.09</v>
      </c>
      <c r="L30" s="14">
        <v>1811.08</v>
      </c>
      <c r="M30" s="14">
        <v>1873.54</v>
      </c>
      <c r="N30" s="14">
        <v>1873.54</v>
      </c>
      <c r="O30" s="14">
        <v>1536.3</v>
      </c>
      <c r="P30" s="38">
        <f t="shared" si="0"/>
        <v>17694.919999999998</v>
      </c>
    </row>
    <row r="31" spans="1:16" customFormat="1" ht="15" x14ac:dyDescent="0.25">
      <c r="A31" s="16">
        <v>27</v>
      </c>
      <c r="B31" s="19" t="s">
        <v>43</v>
      </c>
      <c r="C31" s="15" t="s">
        <v>28</v>
      </c>
      <c r="D31" s="18">
        <v>2830.8</v>
      </c>
      <c r="E31" s="18">
        <v>2830.8</v>
      </c>
      <c r="F31" s="18">
        <v>2830.8</v>
      </c>
      <c r="G31" s="18">
        <v>0</v>
      </c>
      <c r="H31" s="18">
        <v>1605.93</v>
      </c>
      <c r="I31" s="18">
        <v>2985.95</v>
      </c>
      <c r="J31" s="14">
        <v>3395.79</v>
      </c>
      <c r="K31" s="14">
        <v>3395.79</v>
      </c>
      <c r="L31" s="14">
        <v>3395.78</v>
      </c>
      <c r="M31" s="14">
        <v>3512.88</v>
      </c>
      <c r="N31" s="14">
        <v>3512.88</v>
      </c>
      <c r="O31" s="14">
        <v>2880.57</v>
      </c>
      <c r="P31" s="38">
        <f t="shared" si="0"/>
        <v>33177.970000000008</v>
      </c>
    </row>
    <row r="32" spans="1:16" customFormat="1" ht="15" x14ac:dyDescent="0.25">
      <c r="A32" s="10">
        <v>28</v>
      </c>
      <c r="B32" s="19" t="s">
        <v>44</v>
      </c>
      <c r="C32" s="12" t="s">
        <v>26</v>
      </c>
      <c r="D32" s="18">
        <v>1509.76</v>
      </c>
      <c r="E32" s="18">
        <v>1509.76</v>
      </c>
      <c r="F32" s="18">
        <v>1509.76</v>
      </c>
      <c r="G32" s="18">
        <v>0</v>
      </c>
      <c r="H32" s="18">
        <v>856.5</v>
      </c>
      <c r="I32" s="18">
        <v>1592.5</v>
      </c>
      <c r="J32" s="14">
        <v>1811.09</v>
      </c>
      <c r="K32" s="14">
        <v>1811.09</v>
      </c>
      <c r="L32" s="14">
        <v>1811.08</v>
      </c>
      <c r="M32" s="14">
        <v>1873.54</v>
      </c>
      <c r="N32" s="14">
        <v>1873.54</v>
      </c>
      <c r="O32" s="14">
        <v>1536.3</v>
      </c>
      <c r="P32" s="38">
        <f t="shared" si="0"/>
        <v>17694.919999999998</v>
      </c>
    </row>
    <row r="33" spans="1:16" customFormat="1" ht="15" x14ac:dyDescent="0.25">
      <c r="A33" s="16">
        <v>29</v>
      </c>
      <c r="B33" s="19" t="s">
        <v>45</v>
      </c>
      <c r="C33" s="15" t="s">
        <v>23</v>
      </c>
      <c r="D33" s="18">
        <v>1887.2</v>
      </c>
      <c r="E33" s="18">
        <v>1887.2</v>
      </c>
      <c r="F33" s="18">
        <v>1887.2</v>
      </c>
      <c r="G33" s="18">
        <v>0</v>
      </c>
      <c r="H33" s="18">
        <v>1070.6199999999999</v>
      </c>
      <c r="I33" s="18">
        <v>1990.63</v>
      </c>
      <c r="J33" s="14">
        <v>2263.86</v>
      </c>
      <c r="K33" s="14">
        <v>2263.86</v>
      </c>
      <c r="L33" s="14">
        <v>2263.85</v>
      </c>
      <c r="M33" s="14">
        <v>2341.92</v>
      </c>
      <c r="N33" s="14">
        <v>2341.92</v>
      </c>
      <c r="O33" s="14">
        <v>1920.38</v>
      </c>
      <c r="P33" s="38">
        <f t="shared" si="0"/>
        <v>22118.640000000003</v>
      </c>
    </row>
    <row r="34" spans="1:16" s="24" customFormat="1" x14ac:dyDescent="0.2">
      <c r="A34" s="20">
        <v>30</v>
      </c>
      <c r="B34" s="21" t="s">
        <v>46</v>
      </c>
      <c r="C34" s="22"/>
      <c r="D34" s="23">
        <f>D35+D36</f>
        <v>3019.52</v>
      </c>
      <c r="E34" s="23">
        <f>E35+E36</f>
        <v>3019.52</v>
      </c>
      <c r="F34" s="23">
        <f>F35+F36</f>
        <v>3019.52</v>
      </c>
      <c r="G34" s="23">
        <f>G35+G36</f>
        <v>0</v>
      </c>
      <c r="H34" s="23">
        <f>H35+H36</f>
        <v>1713</v>
      </c>
      <c r="I34" s="23">
        <f t="shared" ref="I34:O34" si="1">I35+I36</f>
        <v>3185</v>
      </c>
      <c r="J34" s="33">
        <f t="shared" si="1"/>
        <v>3622.18</v>
      </c>
      <c r="K34" s="33">
        <f t="shared" si="1"/>
        <v>3622.18</v>
      </c>
      <c r="L34" s="33">
        <f t="shared" si="1"/>
        <v>3622.16</v>
      </c>
      <c r="M34" s="33">
        <f t="shared" si="1"/>
        <v>3747.08</v>
      </c>
      <c r="N34" s="33">
        <f t="shared" si="1"/>
        <v>3747.08</v>
      </c>
      <c r="O34" s="33">
        <f t="shared" si="1"/>
        <v>3072.6</v>
      </c>
      <c r="P34" s="37">
        <f t="shared" si="0"/>
        <v>35389.839999999997</v>
      </c>
    </row>
    <row r="35" spans="1:16" customFormat="1" ht="15" x14ac:dyDescent="0.25">
      <c r="A35" s="16"/>
      <c r="B35" s="19" t="s">
        <v>47</v>
      </c>
      <c r="C35" s="12" t="s">
        <v>26</v>
      </c>
      <c r="D35" s="18">
        <v>1509.76</v>
      </c>
      <c r="E35" s="18">
        <v>1509.76</v>
      </c>
      <c r="F35" s="18">
        <v>1509.76</v>
      </c>
      <c r="G35" s="18">
        <v>0</v>
      </c>
      <c r="H35" s="18">
        <v>856.5</v>
      </c>
      <c r="I35" s="18">
        <v>1592.5</v>
      </c>
      <c r="J35" s="34">
        <v>1811.09</v>
      </c>
      <c r="K35" s="34">
        <v>1811.09</v>
      </c>
      <c r="L35" s="34">
        <v>1811.08</v>
      </c>
      <c r="M35" s="34">
        <v>1873.54</v>
      </c>
      <c r="N35" s="34">
        <v>1873.54</v>
      </c>
      <c r="O35" s="34">
        <v>1536.3</v>
      </c>
      <c r="P35" s="38">
        <f t="shared" si="0"/>
        <v>17694.919999999998</v>
      </c>
    </row>
    <row r="36" spans="1:16" customFormat="1" ht="15" x14ac:dyDescent="0.25">
      <c r="A36" s="16"/>
      <c r="B36" s="19" t="s">
        <v>48</v>
      </c>
      <c r="C36" s="12" t="s">
        <v>26</v>
      </c>
      <c r="D36" s="18">
        <v>1509.76</v>
      </c>
      <c r="E36" s="18">
        <v>1509.76</v>
      </c>
      <c r="F36" s="18">
        <v>1509.76</v>
      </c>
      <c r="G36" s="18">
        <v>0</v>
      </c>
      <c r="H36" s="18">
        <v>856.5</v>
      </c>
      <c r="I36" s="18">
        <v>1592.5</v>
      </c>
      <c r="J36" s="34">
        <v>1811.09</v>
      </c>
      <c r="K36" s="34">
        <v>1811.09</v>
      </c>
      <c r="L36" s="34">
        <v>1811.08</v>
      </c>
      <c r="M36" s="34">
        <v>1873.54</v>
      </c>
      <c r="N36" s="34">
        <v>1873.54</v>
      </c>
      <c r="O36" s="34">
        <v>1536.3</v>
      </c>
      <c r="P36" s="38">
        <f t="shared" si="0"/>
        <v>17694.919999999998</v>
      </c>
    </row>
    <row r="37" spans="1:16" s="24" customFormat="1" x14ac:dyDescent="0.2">
      <c r="A37" s="25">
        <v>31</v>
      </c>
      <c r="B37" s="21" t="s">
        <v>49</v>
      </c>
      <c r="C37" s="22"/>
      <c r="D37" s="23">
        <f>D38+D39</f>
        <v>3019.52</v>
      </c>
      <c r="E37" s="23">
        <f>E38+E39</f>
        <v>3019.52</v>
      </c>
      <c r="F37" s="23">
        <f>F38+F39</f>
        <v>3019.52</v>
      </c>
      <c r="G37" s="23">
        <f>G38+G39</f>
        <v>0</v>
      </c>
      <c r="H37" s="23">
        <f>H38+H39</f>
        <v>1713</v>
      </c>
      <c r="I37" s="23">
        <f t="shared" ref="I37:O37" si="2">I38+I39</f>
        <v>3185</v>
      </c>
      <c r="J37" s="33">
        <f t="shared" si="2"/>
        <v>3622.18</v>
      </c>
      <c r="K37" s="33">
        <f t="shared" si="2"/>
        <v>3622.18</v>
      </c>
      <c r="L37" s="33">
        <f t="shared" si="2"/>
        <v>3622.16</v>
      </c>
      <c r="M37" s="33">
        <f t="shared" si="2"/>
        <v>3747.08</v>
      </c>
      <c r="N37" s="33">
        <f t="shared" si="2"/>
        <v>3747.08</v>
      </c>
      <c r="O37" s="33">
        <f t="shared" si="2"/>
        <v>3072.6</v>
      </c>
      <c r="P37" s="37">
        <f t="shared" si="0"/>
        <v>35389.839999999997</v>
      </c>
    </row>
    <row r="38" spans="1:16" customFormat="1" ht="15" x14ac:dyDescent="0.25">
      <c r="A38" s="16"/>
      <c r="B38" s="26" t="s">
        <v>50</v>
      </c>
      <c r="C38" s="12" t="s">
        <v>26</v>
      </c>
      <c r="D38" s="18">
        <v>1509.76</v>
      </c>
      <c r="E38" s="18">
        <v>1509.76</v>
      </c>
      <c r="F38" s="18">
        <v>1509.76</v>
      </c>
      <c r="G38" s="18">
        <v>0</v>
      </c>
      <c r="H38" s="18">
        <v>856.5</v>
      </c>
      <c r="I38" s="18">
        <v>1592.5</v>
      </c>
      <c r="J38" s="34">
        <v>1811.09</v>
      </c>
      <c r="K38" s="34">
        <v>1811.09</v>
      </c>
      <c r="L38" s="34">
        <v>1811.08</v>
      </c>
      <c r="M38" s="34">
        <v>1873.54</v>
      </c>
      <c r="N38" s="34">
        <v>1873.54</v>
      </c>
      <c r="O38" s="34">
        <v>1536.3</v>
      </c>
      <c r="P38" s="38">
        <f t="shared" si="0"/>
        <v>17694.919999999998</v>
      </c>
    </row>
    <row r="39" spans="1:16" customFormat="1" ht="15" x14ac:dyDescent="0.25">
      <c r="A39" s="16"/>
      <c r="B39" s="17" t="s">
        <v>51</v>
      </c>
      <c r="C39" s="12" t="s">
        <v>26</v>
      </c>
      <c r="D39" s="18">
        <v>1509.76</v>
      </c>
      <c r="E39" s="18">
        <v>1509.76</v>
      </c>
      <c r="F39" s="18">
        <v>1509.76</v>
      </c>
      <c r="G39" s="18">
        <v>0</v>
      </c>
      <c r="H39" s="18">
        <v>856.5</v>
      </c>
      <c r="I39" s="18">
        <v>1592.5</v>
      </c>
      <c r="J39" s="34">
        <v>1811.09</v>
      </c>
      <c r="K39" s="34">
        <v>1811.09</v>
      </c>
      <c r="L39" s="34">
        <v>1811.08</v>
      </c>
      <c r="M39" s="34">
        <v>1873.54</v>
      </c>
      <c r="N39" s="34">
        <v>1873.54</v>
      </c>
      <c r="O39" s="34">
        <v>1536.3</v>
      </c>
      <c r="P39" s="38">
        <f t="shared" si="0"/>
        <v>17694.919999999998</v>
      </c>
    </row>
    <row r="40" spans="1:16" customFormat="1" ht="15" x14ac:dyDescent="0.25">
      <c r="A40" s="16">
        <v>32</v>
      </c>
      <c r="B40" s="19" t="s">
        <v>52</v>
      </c>
      <c r="C40" s="15" t="s">
        <v>23</v>
      </c>
      <c r="D40" s="18">
        <v>1887.2</v>
      </c>
      <c r="E40" s="18">
        <v>1887.2</v>
      </c>
      <c r="F40" s="18">
        <v>1887.2</v>
      </c>
      <c r="G40" s="18">
        <v>0</v>
      </c>
      <c r="H40" s="18">
        <v>1070.6199999999999</v>
      </c>
      <c r="I40" s="18">
        <v>1990.63</v>
      </c>
      <c r="J40" s="34">
        <v>2263.86</v>
      </c>
      <c r="K40" s="34">
        <v>2263.86</v>
      </c>
      <c r="L40" s="34">
        <v>2263.85</v>
      </c>
      <c r="M40" s="34">
        <v>2341.92</v>
      </c>
      <c r="N40" s="34">
        <v>2341.92</v>
      </c>
      <c r="O40" s="34">
        <v>1920.38</v>
      </c>
      <c r="P40" s="38">
        <f t="shared" si="0"/>
        <v>22118.640000000003</v>
      </c>
    </row>
    <row r="41" spans="1:16" s="24" customFormat="1" x14ac:dyDescent="0.2">
      <c r="A41" s="25">
        <v>33</v>
      </c>
      <c r="B41" s="21" t="s">
        <v>53</v>
      </c>
      <c r="C41" s="22"/>
      <c r="D41" s="23">
        <f>D42+D43+D44</f>
        <v>5661.6</v>
      </c>
      <c r="E41" s="23">
        <f>E42+E43+E44</f>
        <v>5661.6</v>
      </c>
      <c r="F41" s="23">
        <f>F42+F43+F44</f>
        <v>5661.6</v>
      </c>
      <c r="G41" s="23">
        <f>G42+G43+G44</f>
        <v>0</v>
      </c>
      <c r="H41" s="23">
        <f>H42+H43+H44</f>
        <v>3211.8599999999997</v>
      </c>
      <c r="I41" s="23">
        <f t="shared" ref="I41:O41" si="3">I42+I43+I44</f>
        <v>5971.89</v>
      </c>
      <c r="J41" s="33">
        <f t="shared" si="3"/>
        <v>6791.58</v>
      </c>
      <c r="K41" s="33">
        <f t="shared" si="3"/>
        <v>6791.58</v>
      </c>
      <c r="L41" s="33">
        <f t="shared" si="3"/>
        <v>6791.5499999999993</v>
      </c>
      <c r="M41" s="33">
        <f t="shared" si="3"/>
        <v>7025.76</v>
      </c>
      <c r="N41" s="33">
        <f t="shared" si="3"/>
        <v>7025.76</v>
      </c>
      <c r="O41" s="33">
        <f t="shared" si="3"/>
        <v>5761.14</v>
      </c>
      <c r="P41" s="37">
        <f t="shared" si="0"/>
        <v>66355.920000000013</v>
      </c>
    </row>
    <row r="42" spans="1:16" customFormat="1" ht="15" x14ac:dyDescent="0.25">
      <c r="A42" s="16"/>
      <c r="B42" s="19" t="s">
        <v>54</v>
      </c>
      <c r="C42" s="15" t="s">
        <v>23</v>
      </c>
      <c r="D42" s="18">
        <v>1887.2</v>
      </c>
      <c r="E42" s="18">
        <v>1887.2</v>
      </c>
      <c r="F42" s="18">
        <v>1887.2</v>
      </c>
      <c r="G42" s="18">
        <v>0</v>
      </c>
      <c r="H42" s="18">
        <v>1070.6199999999999</v>
      </c>
      <c r="I42" s="18">
        <v>1990.63</v>
      </c>
      <c r="J42" s="14">
        <v>2263.86</v>
      </c>
      <c r="K42" s="14">
        <v>2263.86</v>
      </c>
      <c r="L42" s="14">
        <v>2263.85</v>
      </c>
      <c r="M42" s="14">
        <v>2341.92</v>
      </c>
      <c r="N42" s="14">
        <v>2341.92</v>
      </c>
      <c r="O42" s="14">
        <v>1920.38</v>
      </c>
      <c r="P42" s="38">
        <f t="shared" si="0"/>
        <v>22118.640000000003</v>
      </c>
    </row>
    <row r="43" spans="1:16" customFormat="1" ht="15" x14ac:dyDescent="0.25">
      <c r="A43" s="16"/>
      <c r="B43" s="19" t="s">
        <v>55</v>
      </c>
      <c r="C43" s="15" t="s">
        <v>23</v>
      </c>
      <c r="D43" s="18">
        <v>1887.2</v>
      </c>
      <c r="E43" s="18">
        <v>1887.2</v>
      </c>
      <c r="F43" s="18">
        <v>1887.2</v>
      </c>
      <c r="G43" s="18">
        <v>0</v>
      </c>
      <c r="H43" s="18">
        <v>1070.6199999999999</v>
      </c>
      <c r="I43" s="18">
        <v>1990.63</v>
      </c>
      <c r="J43" s="14">
        <v>2263.86</v>
      </c>
      <c r="K43" s="14">
        <v>2263.86</v>
      </c>
      <c r="L43" s="14">
        <v>2263.85</v>
      </c>
      <c r="M43" s="14">
        <v>2341.92</v>
      </c>
      <c r="N43" s="14">
        <v>2341.92</v>
      </c>
      <c r="O43" s="14">
        <v>1920.38</v>
      </c>
      <c r="P43" s="38">
        <f t="shared" si="0"/>
        <v>22118.640000000003</v>
      </c>
    </row>
    <row r="44" spans="1:16" customFormat="1" ht="15" x14ac:dyDescent="0.25">
      <c r="A44" s="16"/>
      <c r="B44" s="19" t="s">
        <v>56</v>
      </c>
      <c r="C44" s="15" t="s">
        <v>23</v>
      </c>
      <c r="D44" s="18">
        <v>1887.2</v>
      </c>
      <c r="E44" s="18">
        <v>1887.2</v>
      </c>
      <c r="F44" s="18">
        <v>1887.2</v>
      </c>
      <c r="G44" s="18">
        <v>0</v>
      </c>
      <c r="H44" s="18">
        <v>1070.6199999999999</v>
      </c>
      <c r="I44" s="18">
        <v>1990.63</v>
      </c>
      <c r="J44" s="14">
        <v>2263.86</v>
      </c>
      <c r="K44" s="14">
        <v>2263.86</v>
      </c>
      <c r="L44" s="14">
        <v>2263.85</v>
      </c>
      <c r="M44" s="14">
        <v>2341.92</v>
      </c>
      <c r="N44" s="14">
        <v>2341.92</v>
      </c>
      <c r="O44" s="14">
        <v>1920.38</v>
      </c>
      <c r="P44" s="38">
        <f t="shared" si="0"/>
        <v>22118.640000000003</v>
      </c>
    </row>
    <row r="45" spans="1:16" customFormat="1" ht="15" x14ac:dyDescent="0.25">
      <c r="A45" s="16">
        <v>34</v>
      </c>
      <c r="B45" s="19" t="s">
        <v>57</v>
      </c>
      <c r="C45" s="12" t="s">
        <v>12</v>
      </c>
      <c r="D45" s="13">
        <v>2264.64</v>
      </c>
      <c r="E45" s="13">
        <v>2264.64</v>
      </c>
      <c r="F45" s="13">
        <v>2264.64</v>
      </c>
      <c r="G45" s="13">
        <v>0</v>
      </c>
      <c r="H45" s="13">
        <v>1284.74</v>
      </c>
      <c r="I45" s="13">
        <v>2388.7600000000002</v>
      </c>
      <c r="J45" s="14">
        <v>2716.63</v>
      </c>
      <c r="K45" s="14">
        <v>2716.63</v>
      </c>
      <c r="L45" s="14">
        <v>2716.62</v>
      </c>
      <c r="M45" s="14">
        <v>2810.3</v>
      </c>
      <c r="N45" s="14">
        <v>2810.3</v>
      </c>
      <c r="O45" s="14">
        <v>2304.46</v>
      </c>
      <c r="P45" s="38">
        <f t="shared" si="0"/>
        <v>26542.359999999997</v>
      </c>
    </row>
    <row r="46" spans="1:16" customFormat="1" ht="15" x14ac:dyDescent="0.25">
      <c r="A46" s="16">
        <v>35</v>
      </c>
      <c r="B46" s="19" t="s">
        <v>58</v>
      </c>
      <c r="C46" s="15" t="s">
        <v>16</v>
      </c>
      <c r="D46" s="18">
        <v>3396.96</v>
      </c>
      <c r="E46" s="18">
        <v>3396.96</v>
      </c>
      <c r="F46" s="18">
        <v>3396.96</v>
      </c>
      <c r="G46" s="18">
        <v>0</v>
      </c>
      <c r="H46" s="18">
        <v>1927.05</v>
      </c>
      <c r="I46" s="18">
        <v>3583.14</v>
      </c>
      <c r="J46" s="14">
        <v>4074.94</v>
      </c>
      <c r="K46" s="14">
        <v>4074.94</v>
      </c>
      <c r="L46" s="14">
        <v>4074.94</v>
      </c>
      <c r="M46" s="14">
        <v>4215.46</v>
      </c>
      <c r="N46" s="14">
        <v>4215.46</v>
      </c>
      <c r="O46" s="14">
        <v>3456.66</v>
      </c>
      <c r="P46" s="38">
        <f t="shared" si="0"/>
        <v>39813.47</v>
      </c>
    </row>
    <row r="47" spans="1:16" customFormat="1" ht="15.75" thickBot="1" x14ac:dyDescent="0.3">
      <c r="A47" s="27">
        <v>36</v>
      </c>
      <c r="B47" s="28" t="s">
        <v>59</v>
      </c>
      <c r="C47" s="15" t="s">
        <v>28</v>
      </c>
      <c r="D47" s="18">
        <v>2830.8</v>
      </c>
      <c r="E47" s="18">
        <v>2830.8</v>
      </c>
      <c r="F47" s="18">
        <v>2830.8</v>
      </c>
      <c r="G47" s="18">
        <v>0</v>
      </c>
      <c r="H47" s="18">
        <v>1605.93</v>
      </c>
      <c r="I47" s="18">
        <v>2985.95</v>
      </c>
      <c r="J47" s="14">
        <v>3395.79</v>
      </c>
      <c r="K47" s="14">
        <v>3395.79</v>
      </c>
      <c r="L47" s="14">
        <v>3395.78</v>
      </c>
      <c r="M47" s="14">
        <v>3512.88</v>
      </c>
      <c r="N47" s="14">
        <v>3512.88</v>
      </c>
      <c r="O47" s="14">
        <v>2880.57</v>
      </c>
      <c r="P47" s="38">
        <f t="shared" si="0"/>
        <v>33177.970000000008</v>
      </c>
    </row>
    <row r="48" spans="1:16" ht="13.5" thickBot="1" x14ac:dyDescent="0.25">
      <c r="A48" s="29"/>
      <c r="B48" s="30" t="s">
        <v>60</v>
      </c>
      <c r="C48" s="31"/>
      <c r="D48" s="32">
        <f>SUM(D5:D47)-D34-D37-D41</f>
        <v>86999.999999999971</v>
      </c>
      <c r="E48" s="32">
        <f t="shared" ref="E48" si="4">SUM(E5:E47)-E34-E37-E41</f>
        <v>86999.999999999971</v>
      </c>
      <c r="F48" s="32">
        <f t="shared" ref="F48:P48" si="5">SUM(F5:F47)-F34-F37-F41</f>
        <v>86999.999999999971</v>
      </c>
      <c r="G48" s="35">
        <f t="shared" si="5"/>
        <v>0</v>
      </c>
      <c r="H48" s="35">
        <f t="shared" si="5"/>
        <v>47000.000000000022</v>
      </c>
      <c r="I48" s="35">
        <f t="shared" si="5"/>
        <v>85000.000000000015</v>
      </c>
      <c r="J48" s="35">
        <f t="shared" si="5"/>
        <v>96666.789999999964</v>
      </c>
      <c r="K48" s="35">
        <f t="shared" si="5"/>
        <v>96666.789999999964</v>
      </c>
      <c r="L48" s="35">
        <f t="shared" si="5"/>
        <v>96666.420000000042</v>
      </c>
      <c r="M48" s="35">
        <f t="shared" si="5"/>
        <v>99999.979999999981</v>
      </c>
      <c r="N48" s="35">
        <f t="shared" si="5"/>
        <v>99999.979999999981</v>
      </c>
      <c r="O48" s="35">
        <f t="shared" si="5"/>
        <v>82000.040000000037</v>
      </c>
      <c r="P48" s="35">
        <f t="shared" si="5"/>
        <v>965000.00000000023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2020-10-22T09:33:05Z</dcterms:created>
  <dcterms:modified xsi:type="dcterms:W3CDTF">2020-10-22T09:39:22Z</dcterms:modified>
</cp:coreProperties>
</file>